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OJP Victim Services\Attorney General Press Conferences 2021\"/>
    </mc:Choice>
  </mc:AlternateContent>
  <bookViews>
    <workbookView xWindow="0" yWindow="0" windowWidth="28800" windowHeight="12300"/>
  </bookViews>
  <sheets>
    <sheet name="Midlands" sheetId="1" r:id="rId1"/>
    <sheet name="Spartanburg" sheetId="2" r:id="rId2"/>
    <sheet name="Charleston" sheetId="3" r:id="rId3"/>
    <sheet name="Florence" sheetId="4" r:id="rId4"/>
    <sheet name="Do Not Use" sheetId="6" r:id="rId5"/>
  </sheets>
  <definedNames>
    <definedName name="_xlnm.Print_Area" localSheetId="4">'Do Not Use'!$A$1:$K$23</definedName>
    <definedName name="_xlnm.Print_Area" localSheetId="3">Florence!$A$1:$I$38</definedName>
    <definedName name="_xlnm.Print_Area" localSheetId="1">Spartanburg!$A$1:$H$76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K13" i="6" l="1"/>
  <c r="G27" i="2" l="1"/>
  <c r="G44" i="2" l="1"/>
  <c r="G70" i="2" l="1"/>
  <c r="G41" i="2"/>
  <c r="G16" i="2"/>
  <c r="G13" i="2"/>
  <c r="C31" i="4" l="1"/>
  <c r="G20" i="4"/>
  <c r="G10" i="4" l="1"/>
  <c r="G13" i="4"/>
  <c r="G16" i="4"/>
  <c r="H22" i="6" l="1"/>
  <c r="G22" i="6"/>
  <c r="H11" i="6"/>
  <c r="G11" i="6"/>
  <c r="H7" i="6"/>
  <c r="G7" i="6"/>
  <c r="H4" i="6"/>
  <c r="G4" i="6"/>
  <c r="G40" i="3"/>
  <c r="G37" i="3"/>
  <c r="G32" i="3"/>
  <c r="G12" i="3"/>
  <c r="G9" i="3"/>
  <c r="G59" i="2"/>
  <c r="G48" i="2"/>
  <c r="G37" i="2"/>
  <c r="G10" i="2"/>
  <c r="G52" i="1"/>
  <c r="G33" i="1"/>
  <c r="G28" i="1"/>
  <c r="G18" i="1"/>
  <c r="G15" i="1"/>
</calcChain>
</file>

<file path=xl/sharedStrings.xml><?xml version="1.0" encoding="utf-8"?>
<sst xmlns="http://schemas.openxmlformats.org/spreadsheetml/2006/main" count="731" uniqueCount="427">
  <si>
    <t>Statewide</t>
  </si>
  <si>
    <t>VOCA</t>
  </si>
  <si>
    <t>SC Department of Public Safety/Highway Patrol Division</t>
  </si>
  <si>
    <t>Victim Advocate Services</t>
  </si>
  <si>
    <t>SC Law Enforcement Division</t>
  </si>
  <si>
    <t>Law Enforcement Victim Advocates</t>
  </si>
  <si>
    <t>South Carolina Department of Social Services</t>
  </si>
  <si>
    <t>Impact 2018</t>
  </si>
  <si>
    <t>Child Advocates</t>
  </si>
  <si>
    <t>VAWA</t>
  </si>
  <si>
    <t>South Carolina Office of the Attorney General</t>
  </si>
  <si>
    <t>Prosecuation Assistance and Criminal Justice Training</t>
  </si>
  <si>
    <t>SVAP</t>
  </si>
  <si>
    <t>Total</t>
  </si>
  <si>
    <t>Child Advocacy Center of Aiken County</t>
  </si>
  <si>
    <t>Forensic Interviewers and Therapist</t>
  </si>
  <si>
    <t>Child/Family Advocates</t>
  </si>
  <si>
    <t>Cumbee Center to Assist Abused Persons, Inc.</t>
  </si>
  <si>
    <t>Victim Services</t>
  </si>
  <si>
    <t>Helping Hands, Inc.</t>
  </si>
  <si>
    <t>The Family Resource Center</t>
  </si>
  <si>
    <t>Victim Advocacy and Counseling Program</t>
  </si>
  <si>
    <t>Lexington County Sheriff's Office</t>
  </si>
  <si>
    <t>LEVA</t>
  </si>
  <si>
    <t xml:space="preserve">Sistercare, Inc. </t>
  </si>
  <si>
    <t>Comprehensive Intervention for Safety Program</t>
  </si>
  <si>
    <t>Dickerson Children's Advocacy Center</t>
  </si>
  <si>
    <t>Child and Family Victim Assistance Program</t>
  </si>
  <si>
    <t>Domestic Violence Victim Services</t>
  </si>
  <si>
    <t>Lexington County Sheriff's Department</t>
  </si>
  <si>
    <t>Enforcement and Prosecuation for Domestic Violence</t>
  </si>
  <si>
    <t>Sistercare, Inc.</t>
  </si>
  <si>
    <t>Follow-up Program for Domestic Violence Victims</t>
  </si>
  <si>
    <t>Legal Representation for Domestic Violence Victims</t>
  </si>
  <si>
    <t>Counselor/Advocate Program</t>
  </si>
  <si>
    <t xml:space="preserve">Victim Assistance Program </t>
  </si>
  <si>
    <t>CASA/Family Systems</t>
  </si>
  <si>
    <t>Child Advocacy Center</t>
  </si>
  <si>
    <t>Outreach and Advocacy</t>
  </si>
  <si>
    <t>Fifth Judicial Circuit Solicitor's Office</t>
  </si>
  <si>
    <t>Hispanic Victim Advocates</t>
  </si>
  <si>
    <t>Victim Advocates</t>
  </si>
  <si>
    <t>Richland County CASA Foundation</t>
  </si>
  <si>
    <t>Advocacy For Child Victims of Crime</t>
  </si>
  <si>
    <t>Sexual Violence Services</t>
  </si>
  <si>
    <t>Richland County Sheriff's Department</t>
  </si>
  <si>
    <t>Regional FNE Response</t>
  </si>
  <si>
    <t>South Carolina Network of Children's Advocacy Centers</t>
  </si>
  <si>
    <t>Improving the Statewide Response for Child Abuse Victims</t>
  </si>
  <si>
    <t>Epworth Children's Home</t>
  </si>
  <si>
    <t>Child Victims Emergency and Long Term Care</t>
  </si>
  <si>
    <t>Hope Center for Children</t>
  </si>
  <si>
    <t>Mothers Against Drunk Driving</t>
  </si>
  <si>
    <t>Victim Services Program</t>
  </si>
  <si>
    <t>Victim Information Program</t>
  </si>
  <si>
    <t>City of Columbia</t>
  </si>
  <si>
    <t>Victim Advocate Coordinator</t>
  </si>
  <si>
    <t>Central Domestic Violence Court</t>
  </si>
  <si>
    <t>Hispanic Outreach Advocacy</t>
  </si>
  <si>
    <t>South Carolina Coalition Against Domestic Violence and Sexual Assault</t>
  </si>
  <si>
    <t>Linguistic Equity Project</t>
  </si>
  <si>
    <t>City of Anderson Police Department</t>
  </si>
  <si>
    <t>Law Enforcement Victim Advocate</t>
  </si>
  <si>
    <t xml:space="preserve">New Foundations Home for Children, Inc. </t>
  </si>
  <si>
    <t>Community Victims Support</t>
  </si>
  <si>
    <t>Foothills Alliance</t>
  </si>
  <si>
    <t>Child Centered Services</t>
  </si>
  <si>
    <t>Sexual Assault Services</t>
  </si>
  <si>
    <t>Anderson County Sheriff's Office</t>
  </si>
  <si>
    <t>Victim Services for Anderson County</t>
  </si>
  <si>
    <t>City of Anderson</t>
  </si>
  <si>
    <t>Violent Crimes Against Women Investigator</t>
  </si>
  <si>
    <t>Counselor</t>
  </si>
  <si>
    <t>Julie Valentine Center</t>
  </si>
  <si>
    <t>Compass of Carolina</t>
  </si>
  <si>
    <t>Family Violence Intervention Victim's Services</t>
  </si>
  <si>
    <t>Sexual Assault Services Program</t>
  </si>
  <si>
    <t>Family Violence Intervention Batterer Treatment Program</t>
  </si>
  <si>
    <t>Safe Harbor, Inc.</t>
  </si>
  <si>
    <t>Community Counselors</t>
  </si>
  <si>
    <t>Beyond Abuse</t>
  </si>
  <si>
    <t>Children's Advocacy and Education Program</t>
  </si>
  <si>
    <t>Meg's House</t>
  </si>
  <si>
    <t>Domestic Violence Trauma Reuction Team</t>
  </si>
  <si>
    <t>Eighth Judicial Circuit Solicitor's Office</t>
  </si>
  <si>
    <t>Victim Advocate Project</t>
  </si>
  <si>
    <t>Therapist</t>
  </si>
  <si>
    <t>Legal Support for Victims of Domestic Violence</t>
  </si>
  <si>
    <t>VAWA Prosecuation Team</t>
  </si>
  <si>
    <t>Outreach Worker</t>
  </si>
  <si>
    <t>Laurens County Safe Home</t>
  </si>
  <si>
    <t>Domestic Violence Services</t>
  </si>
  <si>
    <t>Prevent Child Abuse Pickens County</t>
  </si>
  <si>
    <t>Counseling and Supportive Services</t>
  </si>
  <si>
    <t>SAFE Homes - Rape Crisis Coalition</t>
  </si>
  <si>
    <t xml:space="preserve">Sexual Assault Services  </t>
  </si>
  <si>
    <t>Children's Advocacy Center of Spartanburg, Cherokee, and Union</t>
  </si>
  <si>
    <t>Child Victim Interview, Assessment, and Multidisciplinary Team</t>
  </si>
  <si>
    <t>Spartanburg Police Department</t>
  </si>
  <si>
    <t>Violence Against Women Specialized Prosecutor</t>
  </si>
  <si>
    <t>Sexual Assault Nurse Examiner Coordinator</t>
  </si>
  <si>
    <t>Hopeful Horizons</t>
  </si>
  <si>
    <t>Direct Services to Victims</t>
  </si>
  <si>
    <t>Child Abuse Prevention Association</t>
  </si>
  <si>
    <t>Shelter Services for Child Victims</t>
  </si>
  <si>
    <t>Violence Against Women Prosecution Team</t>
  </si>
  <si>
    <t>Community Education and Outreach</t>
  </si>
  <si>
    <t>Berkeley County Sheriff's Office</t>
  </si>
  <si>
    <t>Charleston Dorchester Mental Health Center</t>
  </si>
  <si>
    <t>Crime Victims Counseling Support Unity</t>
  </si>
  <si>
    <t>Charleston Police Department</t>
  </si>
  <si>
    <t>Family Violence Unity</t>
  </si>
  <si>
    <t>Medical University of South Carolina</t>
  </si>
  <si>
    <t>Elder Abuse Assessment Training and Mental Health Services Program</t>
  </si>
  <si>
    <t>MUSC - National Crime Victims Center</t>
  </si>
  <si>
    <t>Collaborative Care for Children and Caregivers</t>
  </si>
  <si>
    <t>Medical University Hospital Authority</t>
  </si>
  <si>
    <t>Lowcountry Abuse and Assault Program</t>
  </si>
  <si>
    <t>Comprehensive Mental Health Care for Underserved Victims of Crime</t>
  </si>
  <si>
    <t>People Against Rape</t>
  </si>
  <si>
    <t>HALOS (Helping and Lending Outreach Support)</t>
  </si>
  <si>
    <t>Kinship Care Program</t>
  </si>
  <si>
    <t>Family Services, Inc. DBA Origin SC</t>
  </si>
  <si>
    <t>Family Violence Intervention Program</t>
  </si>
  <si>
    <t>My Sister's House</t>
  </si>
  <si>
    <t>Ninth Judicial Circuit Solicitor's Office</t>
  </si>
  <si>
    <t>Charleston County Sheriff's Office</t>
  </si>
  <si>
    <t>The Dee Norton Lowcountry Children's Center, Inc.</t>
  </si>
  <si>
    <t>Collaborative Community Response to Child Abuse</t>
  </si>
  <si>
    <t xml:space="preserve">Windwood Farm Home for Children, Inc. </t>
  </si>
  <si>
    <t>Opening the Doors to the Future</t>
  </si>
  <si>
    <t>Charleston Orphan House, Inc.</t>
  </si>
  <si>
    <t>Services for Child Victims of Abuse, Abandonment, and Neglect</t>
  </si>
  <si>
    <t>Family Courty Advocate</t>
  </si>
  <si>
    <t>VAWA Prosecutor</t>
  </si>
  <si>
    <t>My Sister's House, Inc.</t>
  </si>
  <si>
    <t>Outreach Program to Victims of Domestic Violence</t>
  </si>
  <si>
    <t>Direct Services For Victims of Sex Trafficking</t>
  </si>
  <si>
    <t>Children in Crisis in Dorchester County, Inc.</t>
  </si>
  <si>
    <t>Clinical Services Program</t>
  </si>
  <si>
    <t>Hampton County Sheriff's Office</t>
  </si>
  <si>
    <t>Victim Advocate Enhancement Program</t>
  </si>
  <si>
    <t>Victim Advocacy for Underserved Victims</t>
  </si>
  <si>
    <t>Pee Dee Coalition Against Domestic Violence and Sexual Assault</t>
  </si>
  <si>
    <t>Community Victim Services</t>
  </si>
  <si>
    <t>Transitional Housing for Victims/Survivors</t>
  </si>
  <si>
    <t>Child Abuse Assessment and Treatment</t>
  </si>
  <si>
    <t>The CARE House of the Pee Dee</t>
  </si>
  <si>
    <t>Victim Services for Children in the Pee Dee</t>
  </si>
  <si>
    <t>Rural Outreach and Training</t>
  </si>
  <si>
    <t>Volunteer and Crisis Line Coordination</t>
  </si>
  <si>
    <t>Clarendon County Sheriff's Office</t>
  </si>
  <si>
    <t>Criminal Domestic Violence Investigator</t>
  </si>
  <si>
    <t>Advocates and Victim Services</t>
  </si>
  <si>
    <t>Sumter Police Department</t>
  </si>
  <si>
    <t>Williamsburg County Sheriff's Office</t>
  </si>
  <si>
    <t>Georgetown County Sheriff's Office</t>
  </si>
  <si>
    <t>Family Justice Center</t>
  </si>
  <si>
    <t>Horry County Sheriff's Office</t>
  </si>
  <si>
    <t>Fifteenth Judicial Circuit Solicitor's Office</t>
  </si>
  <si>
    <t>Coastal Carolina University</t>
  </si>
  <si>
    <t>Children's Recovery Center</t>
  </si>
  <si>
    <t>Children's Services</t>
  </si>
  <si>
    <t>Alternative Therapy for Victims</t>
  </si>
  <si>
    <t>Rape Crisis Center (Serving Horry and Georgetown Counties)</t>
  </si>
  <si>
    <t>Sexual Assault Services Project</t>
  </si>
  <si>
    <t>Horry County Police Department</t>
  </si>
  <si>
    <t>Victim Advocate Program</t>
  </si>
  <si>
    <t>Interpersonal Violence Investigator</t>
  </si>
  <si>
    <t>Sexual Assault Services Coordinator</t>
  </si>
  <si>
    <t>Cherokee Children's Home, Inc.</t>
  </si>
  <si>
    <t>Counselor, Case Managers, Volunteer &amp; Children's Program Coordinator Project</t>
  </si>
  <si>
    <t>Victim Services Specialist Unit</t>
  </si>
  <si>
    <t>Palmetto Citizens Against Sexual Assault</t>
  </si>
  <si>
    <t>Sexual Assault Victim's Services Program</t>
  </si>
  <si>
    <t>Lancaster County Sheriff's Office</t>
  </si>
  <si>
    <t>Solicitor Based Victim Advocates</t>
  </si>
  <si>
    <t>Safe Passage, Inc.</t>
  </si>
  <si>
    <t>Comprehensive Services to Victims of Child Abuse</t>
  </si>
  <si>
    <t>Comprehensive Services to Victims of Sexual Assault</t>
  </si>
  <si>
    <t>Comprehensive Services to Underserved Populations</t>
  </si>
  <si>
    <t>Comprehensive Services to Victims of Domestic Violence</t>
  </si>
  <si>
    <t>Children's Attention Home</t>
  </si>
  <si>
    <t>Clildren's Services Program</t>
  </si>
  <si>
    <t>York County Sheriff's Office</t>
  </si>
  <si>
    <t>Law Enforcement Victims Advocate</t>
  </si>
  <si>
    <t>Children's Attention Home, Inc.</t>
  </si>
  <si>
    <t>Emergency Shelter and Residential Care</t>
  </si>
  <si>
    <t xml:space="preserve">This project will provide funding for advocacy and outreach for the agency. The agency is a residential home for children and offers therapy and other life skills training. </t>
  </si>
  <si>
    <t>This project will provide funding for two specialized prosecution teams, one for sexual assault and one for domestic violence.</t>
  </si>
  <si>
    <t>This project will continue funding for Mental Health Professionals focusing on domestic violence in several law enforcement agencies.</t>
  </si>
  <si>
    <t xml:space="preserve">This project will continue to provide funding for an Elder Victim Advocate and Resource Specialist to assist victims of elder abuse. </t>
  </si>
  <si>
    <t>This project will continue to serve elder abuse victims by seamlessly integrating training with direct treatment services.</t>
  </si>
  <si>
    <t>This project will continue to provide funding to expand access, availability, and utilization of services for child and adult victims of crime.</t>
  </si>
  <si>
    <t>This project will continue to provide highly-specialized staff to respond to victims of sexual assault and domestic violence in the three-county area.</t>
  </si>
  <si>
    <t>This project will continue to provide intensive case management and mental health services for underserved victims of crime as well as Hispanic victims of crime.</t>
  </si>
  <si>
    <t>This project will continue to provide a two-pronged approach to expanding sexual assault services in the Lowcountry.</t>
  </si>
  <si>
    <t xml:space="preserve">This project will continue to fund the agency's Family Violence Intervention Program, which will provide wrap-around victim services for domestic violence victims. </t>
  </si>
  <si>
    <t>The project will continue to provide funding for seven full-time Victim Advocates who will provide courtroom assistance to victims and their families.</t>
  </si>
  <si>
    <t>This project will continue to enhance and expand services for the agency, which provides comprehensive services to child abuse victims and their families.</t>
  </si>
  <si>
    <t xml:space="preserve">This project will continue to provide services for child victims. The agency is a residential home for children and offers therapy and other life skills training. </t>
  </si>
  <si>
    <t>This project will provide funds for a Family Court Advocate who will be visible and available during court proceedings to intervene and assist victims of domestic violence.</t>
  </si>
  <si>
    <t>This project will provide staff and supplies for a long-term residential program for female victims of sex trafficking.</t>
  </si>
  <si>
    <t>This project will continue to provide funding for two part-time Forensic Interviewer/Therapist positions for the agency.</t>
  </si>
  <si>
    <t xml:space="preserve">This project will continue to provide advocacy and other services to child victims and their families when sexual abuse and/or serious physical abuse are alleged. </t>
  </si>
  <si>
    <t>Beaufort County Total</t>
  </si>
  <si>
    <t>Berkeley County Total</t>
  </si>
  <si>
    <t>Dorchester County Total</t>
  </si>
  <si>
    <t>Hampton County Total</t>
  </si>
  <si>
    <t xml:space="preserve">This project will continue to provide an array of services to sexual assault victims in Anderson and Oconee counties. </t>
  </si>
  <si>
    <t xml:space="preserve">This first-year project will expand services to child victims of crime. The agency specializes in the treatment of children who are victims of abuse and neglect.  </t>
  </si>
  <si>
    <t xml:space="preserve">This project will continue to provide funds for an Investigator who will investigate and review all cases of interpersonal violence. </t>
  </si>
  <si>
    <t>Anderson County Total</t>
  </si>
  <si>
    <t xml:space="preserve">This project will continue to provide funding for a Therapist, who will use evidence-based methods of treatment to assist victims of sexual assault. </t>
  </si>
  <si>
    <t>Greenville County Total</t>
  </si>
  <si>
    <t>Greenwood County Total</t>
  </si>
  <si>
    <t>This project will continue to provide services to victims of sexual assault in Greenwood, Abbeville, Laurens, and Newberry counties.</t>
  </si>
  <si>
    <t xml:space="preserve">This project will provide services to children and families in Greenwood, Abbeville, Laurens, and Newberry counties. </t>
  </si>
  <si>
    <t xml:space="preserve">This project will continue to provide funding for two full-time Victim Advocates in a four-county service area. </t>
  </si>
  <si>
    <t xml:space="preserve">This project will continue to provide funds for a trauma-reduction team to assist victims and coordinate referrals with the mental health counselors. </t>
  </si>
  <si>
    <t>This project will continue to provide funding for a full-time Therapist, who will be responsible for providing individual, family, and group treatment to victims of sexual violence.</t>
  </si>
  <si>
    <t>This project will continue to provide funding for the services of an Attorney trained and experienced in cases involving domestic violence.</t>
  </si>
  <si>
    <t>This project will continue funding for part of a VAWA Prosecution Team in the Eighth Judicial Circuit.</t>
  </si>
  <si>
    <t>Laurens County Total</t>
  </si>
  <si>
    <t>This project will continue to provide direct assistance to children under the age of 18 who are victims of emotional, physical, and sexual abuse and neglect.</t>
  </si>
  <si>
    <t>Pickens County Total</t>
  </si>
  <si>
    <t xml:space="preserve">This project will continue to provide comprehensive services to victims of sexual assault in Spartanburg and Cherokee counties. </t>
  </si>
  <si>
    <t xml:space="preserve">This project will continue to provide funding for the agency’s domestic violence program, which provides critical services to victims of domestic violence. </t>
  </si>
  <si>
    <t>This project will continue to coordinate services for child victims of abuse and neglect who have been removed from their homes by local law enforcement.</t>
  </si>
  <si>
    <t>This project will continue to provide for two Law Enforcement Victim Advocates to serve victims of crime in Spartanburg.</t>
  </si>
  <si>
    <t>Spartanburg County Total</t>
  </si>
  <si>
    <t>This project will provide direct services to victims of crime within Anderson County and the municipalities served.</t>
  </si>
  <si>
    <t>This project will continue to provide funding for a Community Educator and Outreach Coordinator to facilitate training to professionals.</t>
  </si>
  <si>
    <t>This project will continue to assist victims of domestic violence with secure shelter, advocacy, crisis intervention, therapy, long-term support, and other support services.</t>
  </si>
  <si>
    <t>This project will continue to improve the system of prosecution of crimes against women cases by providing specialized training to law enforcement.</t>
  </si>
  <si>
    <t>This project will continue to provide a second Victim Advocate to provide direct services to families of traffic crash victims.</t>
  </si>
  <si>
    <t>This project will continue to provide ten Child Advocates in Anderson, Beaufort, Berkeley, Charleston, Dillon, Dorchester, Lexington, Oconee and Spartanburg counties.</t>
  </si>
  <si>
    <t>This project will continue to provide a team approach to systemic change as it pertains to interpersonal violence.</t>
  </si>
  <si>
    <t>State Agency Total</t>
  </si>
  <si>
    <t>This project will continue to increase the agency's capacity to conduct needs assessments and follow ups/case management with child victims and their non-offending caregivers.</t>
  </si>
  <si>
    <t>This project will continue to provide funding for forensic interviews and advocacy services to who are victims of abuse and their non-offending family/caregivers.</t>
  </si>
  <si>
    <t>This project will continue to provide funding for its victim service advocacy and counseling program.</t>
  </si>
  <si>
    <t>This project will continue to provide direct advocacy and therapy to individual child victims of abuse who have been/are residents at Helping Hands, Inc.</t>
  </si>
  <si>
    <t>Aiken County Total</t>
  </si>
  <si>
    <t>This project will allow victims to have immediate access to specialized mental health treatment and advocacy support services in their own community.</t>
  </si>
  <si>
    <t>Kershaw County Total</t>
  </si>
  <si>
    <t>This project will continue to provide victim advocacy, intervention and outreach services for child victims and their families.</t>
  </si>
  <si>
    <t>This project will continue to provide funding for a DV victim service provider to assist victims of domestic related violence throughout the judicial process.</t>
  </si>
  <si>
    <t>Lexington County Total</t>
  </si>
  <si>
    <t>This project will continue to provide additional assistance to victims of General Sessions cases, Domestic Violence Magistrate victims and juvenile case victims.</t>
  </si>
  <si>
    <t>Orangeburg County Total</t>
  </si>
  <si>
    <t xml:space="preserve">This project will continue Victim Advocacy Services for victims of violent crimes in the Fifth Judicial Circuit.  </t>
  </si>
  <si>
    <t xml:space="preserve">This project will continue to provide two full-time Victim Advocates to serve the Hispanic Victims of Crime. </t>
  </si>
  <si>
    <t>This project will continue to increase rapid response and resolution of sexual assault victim needs through crisis intervention, advocacy, and counseling.</t>
  </si>
  <si>
    <t>This project will continue to support the Forensic Nurse Examiner (FNE) program which is a mobile team of forensic nurse examiners.</t>
  </si>
  <si>
    <t>This project will continue to support victims/survivors of DUI crashes who reside in SC or whose crashes occurred here.</t>
  </si>
  <si>
    <t>This project will continue to provide funds for staff and supplies that provide information, referrals and assistance through multiple programs.</t>
  </si>
  <si>
    <t>This project will continue to fund victim advocacy services in Richland County with emphasis on the Hispanic community.</t>
  </si>
  <si>
    <t>This project will continue to provide funding for staff and materials to support services to victims of interpersonal violence in which English is not their primary language.</t>
  </si>
  <si>
    <t>Richland County Total</t>
  </si>
  <si>
    <t>This project will continue to provide a LEVA that will provide direct services to victims of major crimes.</t>
  </si>
  <si>
    <t>This project will continue to provide a comprehensive approach to address domestic violence through trauma-informed services in hospitals, shelters and courts.</t>
  </si>
  <si>
    <t>This project will continue to provide proactive investigative techniques to monitor defendants who are subject to no contact orders.</t>
  </si>
  <si>
    <t>This project will continue to provide  legal representation for victims of domestic violence.</t>
  </si>
  <si>
    <t xml:space="preserve">This project will continue to enhance the capacity of the Edisto Children's Center under CASA that provides services to children seventeen and under who have been victims of sexual or physical abuse, neglect, DV or drug endangerment. </t>
  </si>
  <si>
    <t>This project will continue to assist CASA Family Systems by expanding services and programs to the underserved communities of Bamberg, Calhoun, and Orangeburg counties.</t>
  </si>
  <si>
    <t>This project will continue to serve victims of child abuse and neglect who require court intervention in accordance with National Court Appointed Special Advocates accreditation standards.</t>
  </si>
  <si>
    <t>This project will continue to fund an investigator dedicated to case preparation for Domestic Violence Court and provide victim assistance when needed.</t>
  </si>
  <si>
    <t>This project will continue to provide crisis intervention and advocacy services to DV victims residing in Sistercare's shelters and the community.</t>
  </si>
  <si>
    <t xml:space="preserve">This project will continue to fund  Community Counselors who will provide a wide array of services for non-shelter-housed clients who are victims of domestic violence. </t>
  </si>
  <si>
    <t xml:space="preserve">This project will continue to provide initial contact, intake, assessments, and extensive outreach support to victims of domestic violence. </t>
  </si>
  <si>
    <t xml:space="preserve">This project will continue to provide funding for a Support Group Facilitator and Outreach Coordinator to assist the agency's mission of serving domestic violence victims. </t>
  </si>
  <si>
    <t>This project will continue to provide two victim advocates that will serve the Detention Center and the Sheriff's Office.</t>
  </si>
  <si>
    <t>This project will continue to fund staff that provide services to victims of domestic violence in Georgetown and Horry counties.</t>
  </si>
  <si>
    <t>Georgetown County Total</t>
  </si>
  <si>
    <t>This project will continue to provide physical exams, forensic interviews, and effective advocacy to children who are victims of sexual assault, physical assault and other kinds of neglect.</t>
  </si>
  <si>
    <t>This position will continue to enhance direct services to victims of sexual assault through the Sexual Assault Response team in Horry and Georgetown counties.</t>
  </si>
  <si>
    <t>Cherokee County Total</t>
  </si>
  <si>
    <t>Chester County Total</t>
  </si>
  <si>
    <t>Lancaster County Total</t>
  </si>
  <si>
    <t>This project will continue to provide victims advocates that provide services to victims of crime in York County.</t>
  </si>
  <si>
    <t>This project will continue to provide comprehensive, supportive, trauma focused services to victims of child abuse in York County.</t>
  </si>
  <si>
    <t>This project will continue to provide victim advocacy and crisis intervention to people affected by domestic violence and sexual assault.</t>
  </si>
  <si>
    <t>This project will continue to provide wrap-around services for survivors of sexual assault.</t>
  </si>
  <si>
    <t>This  project will continue to provide comprehensive services to victims of domestic violence in York, Chester, and Lancaster counties.</t>
  </si>
  <si>
    <t>York County Total</t>
  </si>
  <si>
    <t>This project will continue to provide funding for comprehensive services to victims of crime in Lancaster, Chester and Fairfield counties.</t>
  </si>
  <si>
    <t>This project will continue to provide funding for needed items by the child victims of abuse, abandonment, and neglect that reside in the Home.</t>
  </si>
  <si>
    <t>This project will continue to provide funding for staff that offer long term and emergency/intake services to child victims.</t>
  </si>
  <si>
    <t>This project will continue to provide victim advocates that provide services to victims of crime in General Sessions and Family Courts in the Sixth Judicial Circuit.</t>
  </si>
  <si>
    <t>This project will continue to provide a full-time LEVA for York County to serve victims of crime.</t>
  </si>
  <si>
    <t>AGENCY</t>
  </si>
  <si>
    <t>PROJECT SUMMARY</t>
  </si>
  <si>
    <t>AMOUNT AWARDED</t>
  </si>
  <si>
    <t>PROJECT TITLE</t>
  </si>
  <si>
    <t>FUNDING SOURCE</t>
  </si>
  <si>
    <t>COUNTY</t>
  </si>
  <si>
    <t>This project will continue to fund victim advocates to provide services to victims of crimes in bond court and summary court hearings.</t>
  </si>
  <si>
    <t>This project will continue to provide a LEVA position to provide information and referral to crime victims.</t>
  </si>
  <si>
    <t>This project will continue to provide salaries for employees that provide trauma focused equine therapy to survivors of violent crime.</t>
  </si>
  <si>
    <t>This project will continue to provide core services to victims of sexual assault and human trafficking in Horry and Georgetown counties.</t>
  </si>
  <si>
    <t>This project will continue to fund an  investigator that will investigate sex crimes and domestic violence in Horry and Georgetown counties.</t>
  </si>
  <si>
    <t>Horry County Total</t>
  </si>
  <si>
    <t>Florence County Total</t>
  </si>
  <si>
    <t>Clarendon County Total</t>
  </si>
  <si>
    <t>Chesterfield County Total</t>
  </si>
  <si>
    <t>Charleston County Total</t>
  </si>
  <si>
    <t>The project will continue to provide a full array of domestic violence, rape crisis, and  children's advocacy services in the service area.</t>
  </si>
  <si>
    <t>Amount Awarded</t>
  </si>
  <si>
    <t xml:space="preserve">This project will continue to fund a Victims Advocate that provide victims with information concerning their case and assist with referrals and court accompaniment. </t>
  </si>
  <si>
    <t>This project will continue to provide services for survivors of domestic violence to include crisis intervention, advocacy, support services, referrals to resources, and coordination with community-based services.</t>
  </si>
  <si>
    <t>Statewide Agencies Total</t>
  </si>
  <si>
    <t xml:space="preserve">This project will continue to provide funding for the agency that provides temporary shelter for victims of domestic violence and provides ongoing support services. </t>
  </si>
  <si>
    <t>This project will continue to provide funding for 24-hour crisis intervention and support services to victims of domestic violence and sexual assault.</t>
  </si>
  <si>
    <t>The project will continue to provide funding for transitional shelter and skills development to formerly abused women and their children.</t>
  </si>
  <si>
    <t>This project will continue to fund victim advocates that provide services in Chesterfield, Darlington, Dillon, and Marlboro counties.</t>
  </si>
  <si>
    <t>This project will continue to provide funds for oversight and improvement of the investigation of domestic violence cases.</t>
  </si>
  <si>
    <t>This project will continue to provide child advocacy services to child victims and their families in eight surrounding counties.</t>
  </si>
  <si>
    <t>This project will provide primary prevention activities in the seven-county service area that will focus on domestic violence and sexual assault.</t>
  </si>
  <si>
    <t>This project will continue to fund staff and support items to increase capacity for an emergency intake cottage on the Epworth campus.</t>
  </si>
  <si>
    <t>This project will continue to fund the 24-hour crisis hot line and crisis center coordinator to serve victims of crime.</t>
  </si>
  <si>
    <t xml:space="preserve">This project will continue to support two full-time Victim Advocates for Underserved Victims of violent crime in Florence and Marion Counties. </t>
  </si>
  <si>
    <t>This project will continue to provide support for the Children’s Services Program that provide residential care and developmental services to child victims.</t>
  </si>
  <si>
    <t>.</t>
  </si>
  <si>
    <t>.++</t>
  </si>
  <si>
    <t>This project will provide a Law Enforcement Victim Advocate for the City of Anderson Police Department.</t>
  </si>
  <si>
    <t>This project will continue to provide funding for a Counselor for adult victims of sexual violence in Anderson and Oconee Counties.</t>
  </si>
  <si>
    <t>The Family Violence Intervention Victims' Services Programs will continue to offer advocacy, education, and therapeutic services to victims of domestic violence and their children. The project primarily serves Greenville County.</t>
  </si>
  <si>
    <t>To provide batterer's treatment and strengthen the Upstate of South Carolina's response to domestic violence.</t>
  </si>
  <si>
    <t>This project will continue to provide funds for a Special Prosecutor to assist victims of domestic violence, sexual assault, and stalking.</t>
  </si>
  <si>
    <t>This project will continue to fund victim advocates that focus on domestic violence and incarcerated victims.</t>
  </si>
  <si>
    <t>This project will continue to provide a full-time LEVA for the City of Rock Hill to serve victims of domestic violence.</t>
  </si>
  <si>
    <t>This project will continue to provide assessment and treatment services to children and expand services into the 3rd Judicial Circuit.</t>
  </si>
  <si>
    <t>This project will continue to provide services to abused and neglected vulnerable adults across the state by setting five intake hubs to better increase intake information.</t>
  </si>
  <si>
    <t>Eleventh Judicial Circuit Solicitor's Office (Solicitor Rick Hubbard)</t>
  </si>
  <si>
    <t>This new project is to provide an additional victim advocate that manages the day-to-day operations of the Victim Advocates Unit.</t>
  </si>
  <si>
    <t>This project will continue to provide services to victims of crime by adding additional advocates to support the victims of crime.</t>
  </si>
  <si>
    <t>This project will continue to support kinship caregivers and their families through support groups, information, and referral services.</t>
  </si>
  <si>
    <t>This project is to continue funding for three Law Enforcement Victim Advocates to provide services throughout Hampton County.</t>
  </si>
  <si>
    <t>This project will continue to provide funding to staff the Child Advocacy Center section of the agency. The Center receives referrals from many sources and works to meet victim's medical, forensic, and therapeutic needs.</t>
  </si>
  <si>
    <t xml:space="preserve">Eighth Judicial Circuit Solicitor's Office </t>
  </si>
  <si>
    <t xml:space="preserve">Meg's House                                                     </t>
  </si>
  <si>
    <t xml:space="preserve">Seventh Judicial Circuit Solicitor's Office </t>
  </si>
  <si>
    <t xml:space="preserve">This project will continue to fund two LEVAs to provide services throughout the state. </t>
  </si>
  <si>
    <t>First Judicial Circuit Solicitor's Office</t>
  </si>
  <si>
    <t xml:space="preserve">Fifth Judicial Circuit Solicitor's Office </t>
  </si>
  <si>
    <t>Sexual Trauma Services of the Midlands</t>
  </si>
  <si>
    <t xml:space="preserve">South Carolina Victim Assistance Network </t>
  </si>
  <si>
    <t>This project will continue to ensure that child abuse victims in SC receive high quality forensic interviews and other direct services through CACs and their multidisciplinary teams.</t>
  </si>
  <si>
    <t xml:space="preserve">Fourteenth Circuit Solicitor's Office </t>
  </si>
  <si>
    <t>Doors to Freedom</t>
  </si>
  <si>
    <t xml:space="preserve">Twelfth Judicial Circuit Solicitor's Office </t>
  </si>
  <si>
    <t xml:space="preserve">Fourth Circuit Solicitor's Office </t>
  </si>
  <si>
    <t xml:space="preserve">Fifteenth Judicial Circuit Solicitor's Office </t>
  </si>
  <si>
    <t xml:space="preserve">Barnabas Horse Foundation </t>
  </si>
  <si>
    <t xml:space="preserve">Sixteenth Judicial Circuit Solicitor's Office </t>
  </si>
  <si>
    <t xml:space="preserve">City of Rock Hill </t>
  </si>
  <si>
    <t xml:space="preserve">Sixth Judicial Circuit Solicitor's Office </t>
  </si>
  <si>
    <t>The broad goal of the grant is to provide rapid and comprehensive support and services to victims of mass violence events using VOCA funding.</t>
  </si>
  <si>
    <t>Kershaw (28)</t>
  </si>
  <si>
    <t>Aiken (2)</t>
  </si>
  <si>
    <t>Lexington(32)</t>
  </si>
  <si>
    <t>Orangeburg (38)</t>
  </si>
  <si>
    <t>Richland (40)</t>
  </si>
  <si>
    <t>This project will provide funding for maintenance and support of the client services database software system.</t>
  </si>
  <si>
    <t>This project will provide funding for the Sexual Assault Nurse Examiners (SANE) program that will provide 24 hour, 365 day per year coverage for medical examinations throughout the service area of Allendale, Beaufort, Colleton, Hampton and Jasper.</t>
  </si>
  <si>
    <t>Berkeley (8)</t>
  </si>
  <si>
    <t>Charleston (10)</t>
  </si>
  <si>
    <t>Dorchester (18)</t>
  </si>
  <si>
    <t>Hampton (25)</t>
  </si>
  <si>
    <t>Georgetown (22)</t>
  </si>
  <si>
    <t>This project will continue to fund victim advocates that will provide direct services to victims of crime.</t>
  </si>
  <si>
    <t>York (46)</t>
  </si>
  <si>
    <t>Lancaster (29)</t>
  </si>
  <si>
    <t>Cherokee (11)</t>
  </si>
  <si>
    <t>Chester (12)</t>
  </si>
  <si>
    <t>This project will continue to provide funds for comprehensive services for victims of Domestic Violence throughout the upstate</t>
  </si>
  <si>
    <t>Spartanburg Regional Healthcare System Foundation</t>
  </si>
  <si>
    <t>This project will provide a mobile team of Forensic Nurse Examiners (FNE) that respond to hospitals throughout the Spartanburg Regional Healthcare System.</t>
  </si>
  <si>
    <t xml:space="preserve">Lyman Police Deparatment </t>
  </si>
  <si>
    <t>Beaufort (7)</t>
  </si>
  <si>
    <t>Florence (21)</t>
  </si>
  <si>
    <t>Clarendon (14)</t>
  </si>
  <si>
    <t>Chesterfield (13)</t>
  </si>
  <si>
    <t>Horry (26)</t>
  </si>
  <si>
    <t>Sumter (43)</t>
  </si>
  <si>
    <r>
      <t>T</t>
    </r>
    <r>
      <rPr>
        <sz val="11"/>
        <color theme="1"/>
        <rFont val="Calibri"/>
        <family val="2"/>
        <scheme val="minor"/>
      </rPr>
      <t>his project will continue to fund a full-time victim advocate to provide direct services to victims of crime.</t>
    </r>
  </si>
  <si>
    <t>YWCA of the Upper Lowlands</t>
  </si>
  <si>
    <t>This project will continue to provide counseling and advocacy to adult and child victims of domestic violence as well as their non-offending parent.</t>
  </si>
  <si>
    <t>This project will continue to provide funding for a Law Enforcement Victim Advocate (LEVA) to provide services to victms of crime.</t>
  </si>
  <si>
    <t>Williamsburg</t>
  </si>
  <si>
    <t xml:space="preserve">Sumter Total </t>
  </si>
  <si>
    <t>14th Circuit  Solicitor's Office - Violence Against Women Prosecution Team</t>
  </si>
  <si>
    <t>MIDLANDS PRESS CONFERENCE - September</t>
  </si>
  <si>
    <t xml:space="preserve"> CHARLESTON PRESS CONFERENCE - SEPTEMBER </t>
  </si>
  <si>
    <t xml:space="preserve"> FLORENCE PRESS CONFERENCE - SEPTEMBER </t>
  </si>
  <si>
    <t xml:space="preserve">ROCK HILL PRESS CONFERENCE - SEPTEMBER </t>
  </si>
  <si>
    <t>Prisma Health - Midlands</t>
  </si>
  <si>
    <t>The Nurturing Center</t>
  </si>
  <si>
    <t>This project will provide funding for a Volunteer and Victim Resource Coordinator to serve families.</t>
  </si>
  <si>
    <t>This project will provide a sexual assault nurse examiner that will coordinate organize, train and oversee forensic interviews and physical examinations in the  children's services center located at the 14th Circuit Solicitor's Office.</t>
  </si>
  <si>
    <t xml:space="preserve">This project will continue to provide funding for two LEVAs to be housed at the Sheriff's Office and another two to be housed at the detention center. </t>
  </si>
  <si>
    <t>Pickens</t>
  </si>
  <si>
    <t xml:space="preserve">Thirteenth Judicial Circuit Solicitor's Office             </t>
  </si>
  <si>
    <t>Victim Advocate</t>
  </si>
  <si>
    <t>This project will continue to provide funding for a solicitor-based Victim Advocate to provide notification to victims.</t>
  </si>
  <si>
    <t>South Carolina Legal Services</t>
  </si>
  <si>
    <t>Legal Services to Victims of Crimes</t>
  </si>
  <si>
    <t xml:space="preserve">This project will continue to provide legal representation and advocacy to victims of domestic violence, child abuse, and elder abuse in all 46 counties in South Carolina. </t>
  </si>
  <si>
    <t xml:space="preserve">Julie Valentine Center             </t>
  </si>
  <si>
    <t>Child Therapy Services</t>
  </si>
  <si>
    <t>This project will continue to provide therapy services for sexually and physically abused children in the Upstate.</t>
  </si>
  <si>
    <t>Adult Crisis Services</t>
  </si>
  <si>
    <t xml:space="preserve">This project will continue to provide funding for services to adult victims of sexual abuse in the Upstate. </t>
  </si>
  <si>
    <t>Pickens County Advocacy</t>
  </si>
  <si>
    <t>SPARTANBURG PRESS CONFERENCE - SEPTEMBER</t>
  </si>
  <si>
    <t xml:space="preserve">Chester </t>
  </si>
  <si>
    <t>Greenville</t>
  </si>
  <si>
    <t xml:space="preserve">Greenwood </t>
  </si>
  <si>
    <t xml:space="preserve">Laurens </t>
  </si>
  <si>
    <t xml:space="preserve">Spartanburg </t>
  </si>
  <si>
    <t xml:space="preserve">York </t>
  </si>
  <si>
    <t xml:space="preserve">Anderson </t>
  </si>
  <si>
    <t>Lancaster</t>
  </si>
  <si>
    <t>`</t>
  </si>
  <si>
    <t>South Carolina Department of Child Advocacy</t>
  </si>
  <si>
    <t>Department of Crime Victim Assistance 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</si>
</sst>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4" formatCode="_(&quot;$&quot;* #,##0.00_);_(&quot;$&quot;* \(#,##0.00\);_(&quot;$&quot;* &quot;-&quot;??_);_(@_)"/>
    <numFmt numFmtId="164" formatCode="_(&quot;$&quot;* #,##0_);_(&quot;$&quot;* \(#,##0\);_(&quot;$&quot;* &quot;-&quot;??_);_(@_)"/>
    <numFmt numFmtId="165" formatCode="_([$$-409]* #,##0_);_([$$-409]* \(#,##0\);_([$$-409]* &quot;-&quot;??_);_(@_)"/>
  </numFmts>
  <fonts count="10" x14ac:knownFonts="1">
    <font>
      <sz val="11"/>
      <color theme="1"/>
      <name val="Calibri"/>
      <family val="2"/>
      <scheme val="minor"/>
    </font>
    <font>
      <sz val="11"/>
      <color theme="1"/>
      <name val="Calibri"/>
      <family val="2"/>
      <scheme val="minor"/>
    </font>
    <font>
      <sz val="1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4"/>
      <color theme="1"/>
      <name val="Calibri"/>
      <family val="2"/>
      <scheme val="minor"/>
    </font>
    <font>
      <b/>
      <sz val="11"/>
      <color theme="0"/>
      <name val="Calibri"/>
      <family val="2"/>
      <scheme val="minor"/>
    </font>
    <font>
      <sz val="10"/>
      <color theme="1"/>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2" tint="-9.9978637043366805E-2"/>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44" fontId="1" fillId="0" borderId="0" applyFont="0" applyFill="0" applyBorder="0" applyAlignment="0" applyProtection="0"/>
  </cellStyleXfs>
  <cellXfs count="175">
    <xf numFmtId="0" fontId="0" fillId="0" borderId="0" xfId="0"/>
    <xf numFmtId="0" fontId="0" fillId="0" borderId="0" xfId="0" applyAlignment="1">
      <alignment horizontal="center"/>
    </xf>
    <xf numFmtId="0" fontId="0" fillId="0" borderId="3" xfId="0" applyBorder="1"/>
    <xf numFmtId="0" fontId="0" fillId="0" borderId="3" xfId="0" applyNumberFormat="1" applyFont="1" applyBorder="1" applyAlignment="1">
      <alignment horizontal="center" wrapText="1"/>
    </xf>
    <xf numFmtId="0" fontId="0" fillId="0" borderId="3" xfId="0" applyNumberFormat="1" applyFont="1" applyBorder="1" applyAlignment="1">
      <alignment horizontal="left" wrapText="1"/>
    </xf>
    <xf numFmtId="164" fontId="1" fillId="0" borderId="3" xfId="1" applyNumberFormat="1" applyFont="1" applyBorder="1" applyAlignment="1">
      <alignment horizontal="right" wrapText="1"/>
    </xf>
    <xf numFmtId="164" fontId="0" fillId="2" borderId="3" xfId="0" applyNumberFormat="1" applyFont="1" applyFill="1" applyBorder="1" applyAlignment="1">
      <alignment wrapText="1"/>
    </xf>
    <xf numFmtId="0" fontId="0" fillId="0" borderId="3" xfId="0" applyFont="1" applyBorder="1" applyAlignment="1">
      <alignment horizontal="center" wrapText="1"/>
    </xf>
    <xf numFmtId="0" fontId="0" fillId="0" borderId="3" xfId="0" applyFont="1" applyBorder="1" applyAlignment="1">
      <alignment wrapText="1"/>
    </xf>
    <xf numFmtId="164" fontId="1" fillId="0" borderId="3" xfId="1" applyNumberFormat="1" applyFont="1" applyBorder="1"/>
    <xf numFmtId="164" fontId="0" fillId="0" borderId="3" xfId="0" applyNumberFormat="1" applyFont="1" applyBorder="1"/>
    <xf numFmtId="0" fontId="0" fillId="0" borderId="3" xfId="0" applyNumberFormat="1" applyFont="1" applyFill="1" applyBorder="1" applyAlignment="1">
      <alignment horizontal="left" wrapText="1"/>
    </xf>
    <xf numFmtId="6" fontId="2" fillId="0" borderId="3" xfId="0" applyNumberFormat="1" applyFont="1" applyFill="1" applyBorder="1"/>
    <xf numFmtId="165" fontId="0" fillId="2" borderId="3" xfId="0" applyNumberFormat="1" applyFont="1" applyFill="1" applyBorder="1" applyAlignment="1">
      <alignment wrapText="1"/>
    </xf>
    <xf numFmtId="164" fontId="0" fillId="0" borderId="3" xfId="0" applyNumberFormat="1" applyBorder="1"/>
    <xf numFmtId="0" fontId="0" fillId="2" borderId="3" xfId="0" applyNumberFormat="1" applyFont="1" applyFill="1" applyBorder="1" applyAlignment="1">
      <alignment horizontal="center" wrapText="1"/>
    </xf>
    <xf numFmtId="0" fontId="0" fillId="2" borderId="3" xfId="0" applyNumberFormat="1" applyFont="1" applyFill="1" applyBorder="1" applyAlignment="1">
      <alignment horizontal="left" wrapText="1"/>
    </xf>
    <xf numFmtId="164" fontId="1" fillId="2" borderId="3" xfId="1" applyNumberFormat="1" applyFont="1" applyFill="1" applyBorder="1" applyAlignment="1">
      <alignment horizontal="right" wrapText="1"/>
    </xf>
    <xf numFmtId="164" fontId="1" fillId="0" borderId="4" xfId="1" applyNumberFormat="1" applyFont="1" applyBorder="1"/>
    <xf numFmtId="164" fontId="0" fillId="0" borderId="4" xfId="0" applyNumberFormat="1" applyFont="1" applyBorder="1"/>
    <xf numFmtId="0" fontId="0" fillId="0" borderId="4" xfId="0" applyFont="1" applyBorder="1" applyAlignment="1">
      <alignment wrapText="1"/>
    </xf>
    <xf numFmtId="164" fontId="0" fillId="2" borderId="3" xfId="0" applyNumberFormat="1" applyFont="1" applyFill="1" applyBorder="1"/>
    <xf numFmtId="164" fontId="1" fillId="0" borderId="3" xfId="1" applyNumberFormat="1" applyFont="1" applyFill="1" applyBorder="1" applyAlignment="1">
      <alignment horizontal="right" wrapText="1"/>
    </xf>
    <xf numFmtId="0" fontId="0" fillId="0" borderId="3" xfId="0" applyNumberFormat="1" applyFont="1" applyFill="1" applyBorder="1" applyAlignment="1">
      <alignment horizontal="center" wrapText="1"/>
    </xf>
    <xf numFmtId="0" fontId="0" fillId="0" borderId="3" xfId="0" applyFont="1" applyBorder="1" applyAlignment="1">
      <alignment horizontal="left"/>
    </xf>
    <xf numFmtId="164" fontId="1" fillId="0" borderId="4" xfId="1" applyNumberFormat="1" applyFont="1" applyBorder="1" applyAlignment="1">
      <alignment horizontal="right" wrapText="1"/>
    </xf>
    <xf numFmtId="164" fontId="0" fillId="2" borderId="4" xfId="0" applyNumberFormat="1" applyFont="1" applyFill="1" applyBorder="1" applyAlignment="1">
      <alignment wrapText="1"/>
    </xf>
    <xf numFmtId="0" fontId="0" fillId="2" borderId="3" xfId="0" applyFont="1" applyFill="1" applyBorder="1" applyAlignment="1">
      <alignment horizontal="center" wrapText="1"/>
    </xf>
    <xf numFmtId="0" fontId="0" fillId="2" borderId="3" xfId="0" applyFont="1" applyFill="1" applyBorder="1" applyAlignment="1">
      <alignment wrapText="1"/>
    </xf>
    <xf numFmtId="164" fontId="1" fillId="2" borderId="3" xfId="1" applyNumberFormat="1" applyFont="1" applyFill="1" applyBorder="1" applyAlignment="1"/>
    <xf numFmtId="164" fontId="0" fillId="0" borderId="3" xfId="0" applyNumberFormat="1" applyFont="1" applyFill="1" applyBorder="1" applyAlignment="1">
      <alignment wrapText="1"/>
    </xf>
    <xf numFmtId="165" fontId="0" fillId="0" borderId="3" xfId="0" applyNumberFormat="1" applyFont="1" applyBorder="1" applyAlignment="1">
      <alignment horizontal="center" wrapText="1"/>
    </xf>
    <xf numFmtId="165" fontId="0" fillId="0" borderId="3" xfId="0" applyNumberFormat="1" applyFont="1" applyBorder="1" applyAlignment="1">
      <alignment horizontal="left" wrapText="1"/>
    </xf>
    <xf numFmtId="0" fontId="0" fillId="0" borderId="2" xfId="0" applyNumberFormat="1" applyFont="1" applyBorder="1" applyAlignment="1">
      <alignment horizontal="center" wrapText="1"/>
    </xf>
    <xf numFmtId="0" fontId="0" fillId="0" borderId="4" xfId="0" applyNumberFormat="1" applyFont="1" applyBorder="1" applyAlignment="1">
      <alignment horizontal="left" wrapText="1"/>
    </xf>
    <xf numFmtId="164" fontId="1" fillId="2" borderId="4" xfId="1" applyNumberFormat="1" applyFont="1" applyFill="1" applyBorder="1" applyAlignment="1">
      <alignment horizontal="right" wrapText="1"/>
    </xf>
    <xf numFmtId="0" fontId="0" fillId="2" borderId="3" xfId="0" applyFont="1" applyFill="1" applyBorder="1" applyAlignment="1">
      <alignment horizontal="left" wrapText="1"/>
    </xf>
    <xf numFmtId="164" fontId="0" fillId="2" borderId="3" xfId="0" applyNumberFormat="1" applyFont="1" applyFill="1" applyBorder="1" applyAlignment="1"/>
    <xf numFmtId="0" fontId="0" fillId="0" borderId="2" xfId="0" applyNumberFormat="1" applyFont="1" applyFill="1" applyBorder="1" applyAlignment="1">
      <alignment horizontal="center" wrapText="1"/>
    </xf>
    <xf numFmtId="0" fontId="0" fillId="0" borderId="4" xfId="0" applyNumberFormat="1" applyFont="1" applyFill="1" applyBorder="1" applyAlignment="1">
      <alignment horizontal="left" wrapText="1"/>
    </xf>
    <xf numFmtId="164" fontId="0" fillId="0" borderId="4" xfId="1" applyNumberFormat="1" applyFont="1" applyFill="1" applyBorder="1" applyAlignment="1">
      <alignment horizontal="right" wrapText="1"/>
    </xf>
    <xf numFmtId="164" fontId="0" fillId="0" borderId="4" xfId="1" applyNumberFormat="1" applyFont="1" applyBorder="1" applyAlignment="1">
      <alignment horizontal="right" wrapText="1"/>
    </xf>
    <xf numFmtId="165" fontId="0" fillId="2" borderId="4" xfId="0" applyNumberFormat="1" applyFont="1" applyFill="1" applyBorder="1" applyAlignment="1">
      <alignment wrapText="1"/>
    </xf>
    <xf numFmtId="0" fontId="2" fillId="0" borderId="3" xfId="0" applyNumberFormat="1" applyFont="1" applyBorder="1" applyAlignment="1">
      <alignment horizontal="left" wrapText="1"/>
    </xf>
    <xf numFmtId="0" fontId="0" fillId="2" borderId="0" xfId="0" applyFont="1" applyFill="1" applyBorder="1" applyAlignment="1">
      <alignment horizontal="left" wrapText="1"/>
    </xf>
    <xf numFmtId="0" fontId="3" fillId="0" borderId="3" xfId="0" applyFont="1" applyBorder="1"/>
    <xf numFmtId="0" fontId="3" fillId="0" borderId="1" xfId="0" applyFont="1" applyBorder="1"/>
    <xf numFmtId="0" fontId="3" fillId="0" borderId="0" xfId="0" applyFont="1"/>
    <xf numFmtId="0" fontId="3" fillId="0" borderId="3" xfId="0" applyFont="1" applyFill="1" applyBorder="1" applyAlignment="1">
      <alignment wrapText="1"/>
    </xf>
    <xf numFmtId="0" fontId="3" fillId="0" borderId="3" xfId="0" applyNumberFormat="1" applyFont="1" applyFill="1" applyBorder="1" applyAlignment="1">
      <alignment horizontal="left" wrapText="1"/>
    </xf>
    <xf numFmtId="0" fontId="0" fillId="0" borderId="0" xfId="0" applyAlignment="1">
      <alignment wrapText="1"/>
    </xf>
    <xf numFmtId="164" fontId="3" fillId="0" borderId="3" xfId="0" applyNumberFormat="1" applyFont="1" applyBorder="1"/>
    <xf numFmtId="0" fontId="3" fillId="0" borderId="1" xfId="0" applyNumberFormat="1" applyFont="1" applyFill="1" applyBorder="1" applyAlignment="1">
      <alignment horizontal="left" wrapText="1"/>
    </xf>
    <xf numFmtId="164" fontId="0" fillId="0" borderId="2" xfId="0" applyNumberFormat="1" applyBorder="1"/>
    <xf numFmtId="0" fontId="3" fillId="0" borderId="0" xfId="0" applyFont="1" applyBorder="1"/>
    <xf numFmtId="0" fontId="5" fillId="0" borderId="0" xfId="0" applyFont="1" applyBorder="1" applyAlignment="1">
      <alignment horizontal="center"/>
    </xf>
    <xf numFmtId="0" fontId="5" fillId="0" borderId="0" xfId="0" applyFont="1" applyBorder="1" applyAlignment="1">
      <alignment horizontal="center" wrapText="1"/>
    </xf>
    <xf numFmtId="0" fontId="0" fillId="0" borderId="2" xfId="0" applyNumberFormat="1" applyFont="1" applyBorder="1" applyAlignment="1">
      <alignment horizontal="center"/>
    </xf>
    <xf numFmtId="0" fontId="6" fillId="0" borderId="0" xfId="0" applyFont="1" applyBorder="1" applyAlignment="1">
      <alignment horizontal="center"/>
    </xf>
    <xf numFmtId="0" fontId="0" fillId="0" borderId="0" xfId="0" applyBorder="1"/>
    <xf numFmtId="0" fontId="0" fillId="0" borderId="5" xfId="0" applyBorder="1"/>
    <xf numFmtId="0" fontId="5" fillId="0" borderId="0" xfId="0" applyFont="1" applyFill="1" applyBorder="1" applyAlignment="1">
      <alignment horizontal="center" wrapText="1"/>
    </xf>
    <xf numFmtId="0" fontId="0" fillId="0" borderId="0" xfId="0" applyFill="1"/>
    <xf numFmtId="0" fontId="3" fillId="2" borderId="3" xfId="0" applyFont="1" applyFill="1" applyBorder="1" applyAlignment="1">
      <alignment wrapText="1"/>
    </xf>
    <xf numFmtId="0" fontId="0" fillId="2" borderId="0" xfId="0" applyFill="1"/>
    <xf numFmtId="0" fontId="3" fillId="2" borderId="3" xfId="0" applyFont="1" applyFill="1" applyBorder="1"/>
    <xf numFmtId="0" fontId="3" fillId="2" borderId="3" xfId="0" applyNumberFormat="1" applyFont="1" applyFill="1" applyBorder="1" applyAlignment="1">
      <alignment horizontal="left" wrapText="1"/>
    </xf>
    <xf numFmtId="0" fontId="0" fillId="4" borderId="3" xfId="0" applyNumberFormat="1" applyFont="1" applyFill="1" applyBorder="1" applyAlignment="1">
      <alignment horizontal="center" wrapText="1"/>
    </xf>
    <xf numFmtId="0" fontId="0" fillId="4" borderId="3" xfId="0" applyFont="1" applyFill="1" applyBorder="1" applyAlignment="1">
      <alignment horizontal="center" wrapText="1"/>
    </xf>
    <xf numFmtId="0" fontId="0" fillId="4" borderId="3" xfId="0" applyFont="1" applyFill="1" applyBorder="1" applyAlignment="1">
      <alignment wrapText="1"/>
    </xf>
    <xf numFmtId="164" fontId="0" fillId="4" borderId="3" xfId="0" applyNumberFormat="1" applyFont="1" applyFill="1" applyBorder="1" applyAlignment="1">
      <alignment wrapText="1"/>
    </xf>
    <xf numFmtId="0" fontId="3" fillId="3" borderId="1" xfId="0" applyFont="1" applyFill="1" applyBorder="1" applyAlignment="1">
      <alignment wrapText="1"/>
    </xf>
    <xf numFmtId="0" fontId="0" fillId="3" borderId="3" xfId="0" applyNumberFormat="1" applyFont="1" applyFill="1" applyBorder="1" applyAlignment="1">
      <alignment horizontal="center" wrapText="1"/>
    </xf>
    <xf numFmtId="0" fontId="0" fillId="3" borderId="3" xfId="0" applyFont="1" applyFill="1" applyBorder="1" applyAlignment="1">
      <alignment horizontal="center" wrapText="1"/>
    </xf>
    <xf numFmtId="0" fontId="0" fillId="3" borderId="3" xfId="0" applyFont="1" applyFill="1" applyBorder="1" applyAlignment="1">
      <alignment wrapText="1"/>
    </xf>
    <xf numFmtId="0" fontId="0" fillId="3" borderId="3" xfId="0" applyFill="1" applyBorder="1" applyAlignment="1">
      <alignment wrapText="1"/>
    </xf>
    <xf numFmtId="164" fontId="1" fillId="3" borderId="3" xfId="1" applyNumberFormat="1" applyFont="1" applyFill="1" applyBorder="1" applyAlignment="1">
      <alignment wrapText="1"/>
    </xf>
    <xf numFmtId="164" fontId="1" fillId="3" borderId="3" xfId="1" applyNumberFormat="1" applyFont="1" applyFill="1" applyBorder="1"/>
    <xf numFmtId="164" fontId="1" fillId="3" borderId="4" xfId="1" applyNumberFormat="1" applyFont="1" applyFill="1" applyBorder="1" applyAlignment="1">
      <alignment horizontal="right" wrapText="1"/>
    </xf>
    <xf numFmtId="6" fontId="2" fillId="3" borderId="4" xfId="0" applyNumberFormat="1" applyFont="1" applyFill="1" applyBorder="1"/>
    <xf numFmtId="0" fontId="0" fillId="4" borderId="3" xfId="0" applyNumberFormat="1" applyFont="1" applyFill="1" applyBorder="1" applyAlignment="1">
      <alignment horizontal="left" wrapText="1"/>
    </xf>
    <xf numFmtId="164" fontId="1" fillId="4" borderId="3" xfId="1" applyNumberFormat="1" applyFont="1" applyFill="1" applyBorder="1" applyAlignment="1">
      <alignment horizontal="right" wrapText="1"/>
    </xf>
    <xf numFmtId="0" fontId="0" fillId="4" borderId="3" xfId="0" applyFont="1" applyFill="1" applyBorder="1" applyAlignment="1">
      <alignment horizontal="center"/>
    </xf>
    <xf numFmtId="164" fontId="1" fillId="4" borderId="3" xfId="1" applyNumberFormat="1" applyFont="1" applyFill="1" applyBorder="1" applyAlignment="1"/>
    <xf numFmtId="164" fontId="0" fillId="4" borderId="3" xfId="0" applyNumberFormat="1" applyFont="1" applyFill="1" applyBorder="1" applyAlignment="1"/>
    <xf numFmtId="164" fontId="1" fillId="4" borderId="3" xfId="1" applyNumberFormat="1" applyFont="1" applyFill="1" applyBorder="1"/>
    <xf numFmtId="164" fontId="0" fillId="4" borderId="3" xfId="0" applyNumberFormat="1" applyFont="1" applyFill="1" applyBorder="1"/>
    <xf numFmtId="0" fontId="0" fillId="4" borderId="4" xfId="0" applyNumberFormat="1" applyFont="1" applyFill="1" applyBorder="1" applyAlignment="1">
      <alignment horizontal="left" wrapText="1"/>
    </xf>
    <xf numFmtId="164" fontId="1" fillId="4" borderId="4" xfId="1" applyNumberFormat="1" applyFont="1" applyFill="1" applyBorder="1" applyAlignment="1">
      <alignment horizontal="right" wrapText="1"/>
    </xf>
    <xf numFmtId="6" fontId="2" fillId="4" borderId="4" xfId="0" applyNumberFormat="1" applyFont="1" applyFill="1" applyBorder="1"/>
    <xf numFmtId="0" fontId="0" fillId="4" borderId="4" xfId="0" applyFont="1" applyFill="1" applyBorder="1" applyAlignment="1">
      <alignment wrapText="1"/>
    </xf>
    <xf numFmtId="164" fontId="1" fillId="4" borderId="4" xfId="1" applyNumberFormat="1" applyFont="1" applyFill="1" applyBorder="1"/>
    <xf numFmtId="164" fontId="0" fillId="4" borderId="4" xfId="0" applyNumberFormat="1" applyFont="1" applyFill="1" applyBorder="1"/>
    <xf numFmtId="6" fontId="2" fillId="4" borderId="3" xfId="0" applyNumberFormat="1" applyFont="1" applyFill="1" applyBorder="1"/>
    <xf numFmtId="0" fontId="0" fillId="4" borderId="2" xfId="0" applyNumberFormat="1" applyFont="1" applyFill="1" applyBorder="1" applyAlignment="1">
      <alignment horizontal="center" wrapText="1"/>
    </xf>
    <xf numFmtId="0" fontId="2" fillId="4" borderId="3" xfId="0" applyNumberFormat="1" applyFont="1" applyFill="1" applyBorder="1" applyAlignment="1">
      <alignment horizontal="left" wrapText="1"/>
    </xf>
    <xf numFmtId="0" fontId="0" fillId="4" borderId="3" xfId="0" applyFont="1" applyFill="1" applyBorder="1" applyAlignment="1">
      <alignment horizontal="left" wrapText="1"/>
    </xf>
    <xf numFmtId="164" fontId="0" fillId="4" borderId="3" xfId="1" applyNumberFormat="1" applyFont="1" applyFill="1" applyBorder="1" applyAlignment="1">
      <alignment horizontal="right" wrapText="1"/>
    </xf>
    <xf numFmtId="165" fontId="0" fillId="4" borderId="3" xfId="0" applyNumberFormat="1" applyFont="1" applyFill="1" applyBorder="1" applyAlignment="1">
      <alignment wrapText="1"/>
    </xf>
    <xf numFmtId="0" fontId="0" fillId="4" borderId="3" xfId="0" applyNumberFormat="1" applyFont="1" applyFill="1" applyBorder="1" applyAlignment="1">
      <alignment horizontal="center"/>
    </xf>
    <xf numFmtId="0" fontId="0" fillId="4" borderId="2" xfId="0" applyFont="1" applyFill="1" applyBorder="1" applyAlignment="1">
      <alignment horizontal="center" wrapText="1"/>
    </xf>
    <xf numFmtId="164" fontId="0" fillId="4" borderId="4" xfId="0" applyNumberFormat="1" applyFont="1" applyFill="1" applyBorder="1" applyAlignment="1"/>
    <xf numFmtId="164" fontId="0" fillId="0" borderId="0" xfId="0" applyNumberFormat="1" applyBorder="1"/>
    <xf numFmtId="0" fontId="3" fillId="0" borderId="0" xfId="0" applyFont="1" applyBorder="1" applyAlignment="1">
      <alignment wrapText="1"/>
    </xf>
    <xf numFmtId="0" fontId="3" fillId="0" borderId="0" xfId="0" applyFont="1" applyAlignment="1">
      <alignment wrapText="1"/>
    </xf>
    <xf numFmtId="0" fontId="0" fillId="0" borderId="0" xfId="0" applyFont="1" applyAlignment="1">
      <alignment wrapText="1"/>
    </xf>
    <xf numFmtId="0" fontId="2" fillId="0" borderId="0" xfId="0" applyFont="1" applyAlignment="1">
      <alignment wrapText="1"/>
    </xf>
    <xf numFmtId="0" fontId="3" fillId="0" borderId="3" xfId="0" applyFont="1" applyBorder="1" applyAlignment="1">
      <alignment wrapText="1"/>
    </xf>
    <xf numFmtId="0" fontId="3" fillId="2" borderId="0" xfId="0" applyFont="1" applyFill="1"/>
    <xf numFmtId="0" fontId="7" fillId="2" borderId="0" xfId="0" applyFont="1" applyFill="1"/>
    <xf numFmtId="0" fontId="3" fillId="5" borderId="3" xfId="0" applyFont="1" applyFill="1" applyBorder="1"/>
    <xf numFmtId="3" fontId="0" fillId="0" borderId="0" xfId="0" applyNumberFormat="1"/>
    <xf numFmtId="164" fontId="0" fillId="0" borderId="3" xfId="0" applyNumberFormat="1" applyFont="1" applyFill="1" applyBorder="1"/>
    <xf numFmtId="6" fontId="2" fillId="2" borderId="3" xfId="0" applyNumberFormat="1" applyFont="1" applyFill="1" applyBorder="1"/>
    <xf numFmtId="164" fontId="8" fillId="2" borderId="3" xfId="0" applyNumberFormat="1" applyFont="1" applyFill="1" applyBorder="1" applyAlignment="1">
      <alignment wrapText="1"/>
    </xf>
    <xf numFmtId="0" fontId="0" fillId="4" borderId="0" xfId="0" applyNumberFormat="1" applyFont="1" applyFill="1" applyBorder="1" applyAlignment="1">
      <alignment horizontal="center" wrapText="1"/>
    </xf>
    <xf numFmtId="0" fontId="0" fillId="4" borderId="0" xfId="0" applyNumberFormat="1" applyFont="1" applyFill="1" applyBorder="1" applyAlignment="1">
      <alignment horizontal="left" wrapText="1"/>
    </xf>
    <xf numFmtId="0" fontId="0" fillId="4" borderId="4" xfId="0" applyNumberFormat="1" applyFont="1" applyFill="1" applyBorder="1" applyAlignment="1">
      <alignment horizontal="center" wrapText="1"/>
    </xf>
    <xf numFmtId="0" fontId="0" fillId="4" borderId="4" xfId="0" applyNumberFormat="1" applyFont="1" applyFill="1" applyBorder="1" applyAlignment="1">
      <alignment horizontal="center"/>
    </xf>
    <xf numFmtId="0" fontId="0" fillId="4" borderId="4" xfId="0" applyFont="1" applyFill="1" applyBorder="1" applyAlignment="1">
      <alignment horizontal="left" wrapText="1"/>
    </xf>
    <xf numFmtId="164" fontId="1" fillId="4" borderId="6" xfId="1" applyNumberFormat="1" applyFont="1" applyFill="1" applyBorder="1"/>
    <xf numFmtId="6" fontId="2" fillId="0" borderId="4" xfId="0" applyNumberFormat="1" applyFont="1" applyFill="1" applyBorder="1"/>
    <xf numFmtId="0" fontId="0" fillId="4" borderId="7" xfId="0" applyNumberFormat="1" applyFont="1" applyFill="1" applyBorder="1" applyAlignment="1">
      <alignment horizontal="left" wrapText="1"/>
    </xf>
    <xf numFmtId="164" fontId="1" fillId="4" borderId="8" xfId="1" applyNumberFormat="1" applyFont="1" applyFill="1" applyBorder="1" applyAlignment="1">
      <alignment horizontal="right" wrapText="1"/>
    </xf>
    <xf numFmtId="0" fontId="3" fillId="0" borderId="0" xfId="0" applyFont="1" applyFill="1" applyBorder="1" applyAlignment="1">
      <alignment wrapText="1"/>
    </xf>
    <xf numFmtId="0" fontId="3" fillId="0" borderId="4" xfId="0" applyFont="1" applyFill="1" applyBorder="1" applyAlignment="1">
      <alignment wrapText="1"/>
    </xf>
    <xf numFmtId="164" fontId="0" fillId="0" borderId="8" xfId="0" applyNumberFormat="1" applyBorder="1"/>
    <xf numFmtId="0" fontId="0" fillId="0" borderId="3" xfId="0" applyFill="1" applyBorder="1"/>
    <xf numFmtId="0" fontId="0" fillId="0" borderId="3" xfId="0" applyFont="1" applyFill="1" applyBorder="1" applyAlignment="1">
      <alignment wrapText="1"/>
    </xf>
    <xf numFmtId="164" fontId="0" fillId="0" borderId="10" xfId="0" applyNumberFormat="1" applyBorder="1"/>
    <xf numFmtId="6" fontId="2" fillId="2" borderId="6" xfId="0" applyNumberFormat="1" applyFont="1" applyFill="1" applyBorder="1"/>
    <xf numFmtId="0" fontId="3" fillId="0" borderId="6" xfId="0" applyNumberFormat="1" applyFont="1" applyFill="1" applyBorder="1" applyAlignment="1">
      <alignment horizontal="left" wrapText="1"/>
    </xf>
    <xf numFmtId="164" fontId="0" fillId="0" borderId="6" xfId="0" applyNumberFormat="1" applyBorder="1"/>
    <xf numFmtId="164" fontId="0" fillId="2" borderId="3" xfId="0" applyNumberFormat="1" applyFill="1" applyBorder="1"/>
    <xf numFmtId="0" fontId="0" fillId="0" borderId="3" xfId="0" applyBorder="1" applyAlignment="1">
      <alignment horizontal="center"/>
    </xf>
    <xf numFmtId="0" fontId="0" fillId="5" borderId="3" xfId="0" applyNumberFormat="1" applyFont="1" applyFill="1" applyBorder="1" applyAlignment="1">
      <alignment horizontal="center" wrapText="1"/>
    </xf>
    <xf numFmtId="0" fontId="0" fillId="5" borderId="3" xfId="0" applyNumberFormat="1" applyFont="1" applyFill="1" applyBorder="1" applyAlignment="1">
      <alignment horizontal="left" wrapText="1"/>
    </xf>
    <xf numFmtId="0" fontId="0" fillId="5" borderId="3" xfId="0" applyFill="1" applyBorder="1"/>
    <xf numFmtId="164" fontId="0" fillId="5" borderId="3" xfId="0" applyNumberFormat="1" applyFont="1" applyFill="1" applyBorder="1" applyAlignment="1">
      <alignment wrapText="1"/>
    </xf>
    <xf numFmtId="6" fontId="2" fillId="5" borderId="3" xfId="0" applyNumberFormat="1" applyFont="1" applyFill="1" applyBorder="1"/>
    <xf numFmtId="164" fontId="0" fillId="5" borderId="3" xfId="1" applyNumberFormat="1" applyFont="1" applyFill="1" applyBorder="1"/>
    <xf numFmtId="0" fontId="0" fillId="5" borderId="3" xfId="0" applyFont="1" applyFill="1" applyBorder="1" applyAlignment="1">
      <alignment wrapText="1"/>
    </xf>
    <xf numFmtId="0" fontId="3" fillId="2" borderId="0" xfId="0" applyFont="1" applyFill="1" applyAlignment="1">
      <alignment wrapText="1"/>
    </xf>
    <xf numFmtId="0" fontId="0" fillId="5" borderId="3" xfId="0" applyFont="1" applyFill="1" applyBorder="1" applyAlignment="1">
      <alignment horizontal="center" wrapText="1"/>
    </xf>
    <xf numFmtId="0" fontId="3" fillId="2" borderId="0" xfId="0" applyFont="1" applyFill="1" applyBorder="1" applyAlignment="1">
      <alignment wrapText="1"/>
    </xf>
    <xf numFmtId="0" fontId="0" fillId="2" borderId="3" xfId="0" applyFill="1" applyBorder="1" applyAlignment="1">
      <alignment wrapText="1"/>
    </xf>
    <xf numFmtId="0" fontId="3" fillId="0" borderId="7" xfId="0" applyFont="1" applyBorder="1"/>
    <xf numFmtId="164" fontId="0" fillId="0" borderId="4" xfId="0" applyNumberFormat="1" applyBorder="1"/>
    <xf numFmtId="0" fontId="3" fillId="0" borderId="4" xfId="0" applyFont="1" applyBorder="1"/>
    <xf numFmtId="164" fontId="0" fillId="0" borderId="3" xfId="1" applyNumberFormat="1" applyFont="1" applyBorder="1"/>
    <xf numFmtId="164" fontId="9" fillId="2" borderId="6" xfId="0" applyNumberFormat="1" applyFont="1" applyFill="1" applyBorder="1"/>
    <xf numFmtId="6" fontId="3" fillId="0" borderId="3" xfId="0" applyNumberFormat="1" applyFont="1" applyBorder="1"/>
    <xf numFmtId="164" fontId="3" fillId="0" borderId="2" xfId="0" applyNumberFormat="1" applyFont="1" applyBorder="1"/>
    <xf numFmtId="0" fontId="3" fillId="0" borderId="11" xfId="0" applyFont="1" applyFill="1" applyBorder="1" applyAlignment="1">
      <alignment wrapText="1"/>
    </xf>
    <xf numFmtId="0" fontId="0" fillId="0" borderId="0" xfId="0" applyFill="1" applyBorder="1"/>
    <xf numFmtId="0" fontId="0" fillId="0" borderId="0" xfId="0" applyFont="1" applyFill="1" applyBorder="1" applyAlignment="1">
      <alignment wrapText="1"/>
    </xf>
    <xf numFmtId="0" fontId="0" fillId="2" borderId="0" xfId="0" applyFill="1" applyBorder="1"/>
    <xf numFmtId="164" fontId="1" fillId="4" borderId="10" xfId="1" applyNumberFormat="1" applyFont="1" applyFill="1" applyBorder="1" applyAlignment="1">
      <alignment horizontal="right" wrapText="1"/>
    </xf>
    <xf numFmtId="6" fontId="2" fillId="4" borderId="9" xfId="0" applyNumberFormat="1" applyFont="1" applyFill="1" applyBorder="1"/>
    <xf numFmtId="0" fontId="3" fillId="2" borderId="4" xfId="0" applyFont="1" applyFill="1" applyBorder="1"/>
    <xf numFmtId="0" fontId="0" fillId="4" borderId="5" xfId="0" applyNumberFormat="1" applyFont="1" applyFill="1" applyBorder="1" applyAlignment="1">
      <alignment horizontal="left" wrapText="1"/>
    </xf>
    <xf numFmtId="0" fontId="0" fillId="2" borderId="0" xfId="0" applyNumberFormat="1" applyFont="1" applyFill="1" applyBorder="1" applyAlignment="1">
      <alignment horizontal="left" wrapText="1"/>
    </xf>
    <xf numFmtId="164" fontId="0" fillId="5" borderId="3" xfId="0" applyNumberFormat="1" applyFill="1" applyBorder="1"/>
    <xf numFmtId="0" fontId="3" fillId="5" borderId="3" xfId="0" applyFont="1" applyFill="1" applyBorder="1" applyAlignment="1">
      <alignment wrapText="1"/>
    </xf>
    <xf numFmtId="164" fontId="1" fillId="5" borderId="8" xfId="1" applyNumberFormat="1" applyFont="1" applyFill="1" applyBorder="1" applyAlignment="1">
      <alignment horizontal="right" wrapText="1"/>
    </xf>
    <xf numFmtId="44" fontId="0" fillId="5" borderId="3" xfId="1" applyFont="1" applyFill="1" applyBorder="1"/>
    <xf numFmtId="0" fontId="0" fillId="2" borderId="0" xfId="0" applyNumberFormat="1" applyFont="1" applyFill="1" applyBorder="1" applyAlignment="1">
      <alignment horizontal="center" wrapText="1"/>
    </xf>
    <xf numFmtId="164" fontId="1" fillId="2" borderId="2" xfId="1" applyNumberFormat="1" applyFont="1" applyFill="1" applyBorder="1" applyAlignment="1">
      <alignment horizontal="right" wrapText="1"/>
    </xf>
    <xf numFmtId="164" fontId="9" fillId="2" borderId="3" xfId="0" applyNumberFormat="1" applyFont="1" applyFill="1" applyBorder="1"/>
    <xf numFmtId="0" fontId="3" fillId="0" borderId="4" xfId="0" applyFont="1" applyBorder="1" applyAlignment="1">
      <alignment wrapText="1"/>
    </xf>
    <xf numFmtId="0" fontId="0" fillId="2" borderId="3" xfId="0" applyNumberFormat="1" applyFont="1" applyFill="1" applyBorder="1" applyAlignment="1">
      <alignment horizontal="center"/>
    </xf>
    <xf numFmtId="0" fontId="0" fillId="2" borderId="0" xfId="0" applyNumberFormat="1" applyFont="1" applyFill="1" applyBorder="1" applyAlignment="1">
      <alignment horizontal="center"/>
    </xf>
    <xf numFmtId="0" fontId="0" fillId="2" borderId="6" xfId="0" applyFont="1" applyFill="1" applyBorder="1" applyAlignment="1">
      <alignment horizontal="left" wrapText="1"/>
    </xf>
    <xf numFmtId="0" fontId="0" fillId="5" borderId="2" xfId="0" applyNumberFormat="1" applyFont="1" applyFill="1" applyBorder="1" applyAlignment="1">
      <alignment horizontal="center" wrapText="1"/>
    </xf>
    <xf numFmtId="0" fontId="4" fillId="0" borderId="0"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tabSelected="1" zoomScaleNormal="100" workbookViewId="0">
      <selection activeCell="L6" sqref="L6"/>
    </sheetView>
  </sheetViews>
  <sheetFormatPr defaultRowHeight="15" x14ac:dyDescent="0.25"/>
  <cols>
    <col min="1" max="1" width="12.28515625" style="59" customWidth="1"/>
    <col min="2" max="2" width="12.28515625" customWidth="1"/>
    <col min="3" max="3" width="0" hidden="1" customWidth="1"/>
    <col min="4" max="4" width="32.7109375" customWidth="1"/>
    <col min="5" max="5" width="44.140625" hidden="1" customWidth="1"/>
    <col min="6" max="6" width="44.140625" customWidth="1"/>
    <col min="7" max="7" width="13.140625" hidden="1" customWidth="1"/>
    <col min="8" max="8" width="12.7109375" customWidth="1"/>
    <col min="9" max="9" width="13.5703125" customWidth="1"/>
    <col min="11" max="11" width="13.140625" customWidth="1"/>
  </cols>
  <sheetData>
    <row r="1" spans="1:12" ht="41.45" customHeight="1" x14ac:dyDescent="0.3">
      <c r="A1" s="174" t="s">
        <v>393</v>
      </c>
      <c r="B1" s="174"/>
      <c r="C1" s="174"/>
      <c r="D1" s="174"/>
      <c r="E1" s="174"/>
      <c r="F1" s="174"/>
      <c r="G1" s="174"/>
      <c r="H1" s="174"/>
    </row>
    <row r="2" spans="1:12" ht="18" customHeight="1" x14ac:dyDescent="0.3">
      <c r="A2" s="55" t="s">
        <v>296</v>
      </c>
      <c r="B2" s="56" t="s">
        <v>295</v>
      </c>
      <c r="C2" s="58"/>
      <c r="D2" s="55" t="s">
        <v>291</v>
      </c>
      <c r="E2" s="55" t="s">
        <v>294</v>
      </c>
      <c r="F2" s="55" t="s">
        <v>292</v>
      </c>
      <c r="G2" s="55"/>
      <c r="H2" s="56" t="s">
        <v>293</v>
      </c>
    </row>
    <row r="3" spans="1:12" ht="46.9" customHeight="1" x14ac:dyDescent="0.25">
      <c r="A3" s="45" t="s">
        <v>0</v>
      </c>
      <c r="B3" s="3" t="s">
        <v>1</v>
      </c>
      <c r="C3" s="3">
        <v>0</v>
      </c>
      <c r="D3" s="4" t="s">
        <v>2</v>
      </c>
      <c r="E3" s="4" t="s">
        <v>3</v>
      </c>
      <c r="F3" s="4" t="s">
        <v>235</v>
      </c>
      <c r="G3" s="5">
        <v>50128</v>
      </c>
      <c r="H3" s="6"/>
    </row>
    <row r="4" spans="1:12" ht="36" customHeight="1" x14ac:dyDescent="0.25">
      <c r="A4" s="54"/>
      <c r="B4" s="67" t="s">
        <v>1</v>
      </c>
      <c r="C4" s="67">
        <v>0</v>
      </c>
      <c r="D4" s="80" t="s">
        <v>4</v>
      </c>
      <c r="E4" s="80" t="s">
        <v>5</v>
      </c>
      <c r="F4" s="80" t="s">
        <v>343</v>
      </c>
      <c r="G4" s="81">
        <v>136769</v>
      </c>
      <c r="H4" s="70"/>
    </row>
    <row r="5" spans="1:12" ht="45.6" customHeight="1" x14ac:dyDescent="0.25">
      <c r="A5" s="54"/>
      <c r="B5" s="3" t="s">
        <v>1</v>
      </c>
      <c r="C5" s="3">
        <v>0</v>
      </c>
      <c r="D5" s="4" t="s">
        <v>6</v>
      </c>
      <c r="E5" s="4" t="s">
        <v>7</v>
      </c>
      <c r="F5" s="4" t="s">
        <v>333</v>
      </c>
      <c r="G5" s="5">
        <v>654236</v>
      </c>
      <c r="H5" s="6"/>
    </row>
    <row r="6" spans="1:12" ht="61.15" customHeight="1" x14ac:dyDescent="0.25">
      <c r="A6" s="54"/>
      <c r="B6" s="67" t="s">
        <v>1</v>
      </c>
      <c r="C6" s="68">
        <v>0</v>
      </c>
      <c r="D6" s="69" t="s">
        <v>425</v>
      </c>
      <c r="E6" s="69" t="s">
        <v>8</v>
      </c>
      <c r="F6" s="69" t="s">
        <v>236</v>
      </c>
      <c r="G6" s="85">
        <v>452615</v>
      </c>
      <c r="H6" s="86"/>
    </row>
    <row r="7" spans="1:12" ht="59.25" customHeight="1" x14ac:dyDescent="0.25">
      <c r="A7" s="54"/>
      <c r="B7" s="15" t="s">
        <v>12</v>
      </c>
      <c r="C7" s="15"/>
      <c r="D7" s="16" t="s">
        <v>426</v>
      </c>
      <c r="E7" s="16"/>
      <c r="F7" s="16" t="s">
        <v>358</v>
      </c>
      <c r="G7" s="17"/>
      <c r="H7" s="6"/>
      <c r="K7" s="14"/>
    </row>
    <row r="8" spans="1:12" ht="63.75" customHeight="1" x14ac:dyDescent="0.25">
      <c r="A8" s="54"/>
      <c r="B8" s="68" t="s">
        <v>9</v>
      </c>
      <c r="C8" s="67">
        <v>0</v>
      </c>
      <c r="D8" s="80" t="s">
        <v>10</v>
      </c>
      <c r="E8" s="80" t="s">
        <v>11</v>
      </c>
      <c r="F8" s="80" t="s">
        <v>237</v>
      </c>
      <c r="G8" s="83">
        <v>186821</v>
      </c>
      <c r="H8" s="93"/>
      <c r="K8" s="62"/>
    </row>
    <row r="9" spans="1:12" ht="45" customHeight="1" x14ac:dyDescent="0.25">
      <c r="A9" s="54"/>
      <c r="B9" s="1"/>
      <c r="D9" s="106"/>
      <c r="E9" s="49" t="s">
        <v>238</v>
      </c>
      <c r="F9" s="49" t="s">
        <v>311</v>
      </c>
      <c r="G9" s="14">
        <f>SUM(G3:G8)</f>
        <v>1480569</v>
      </c>
      <c r="H9" s="14">
        <v>1298271</v>
      </c>
    </row>
    <row r="10" spans="1:12" ht="27" customHeight="1" x14ac:dyDescent="0.25">
      <c r="A10" s="54"/>
      <c r="B10" s="1"/>
      <c r="L10" t="s">
        <v>424</v>
      </c>
    </row>
    <row r="11" spans="1:12" ht="60.75" customHeight="1" x14ac:dyDescent="0.25">
      <c r="A11" s="45" t="s">
        <v>360</v>
      </c>
      <c r="B11" s="94" t="s">
        <v>1</v>
      </c>
      <c r="C11" s="67">
        <v>2</v>
      </c>
      <c r="D11" s="80" t="s">
        <v>14</v>
      </c>
      <c r="E11" s="80" t="s">
        <v>15</v>
      </c>
      <c r="F11" s="80" t="s">
        <v>240</v>
      </c>
      <c r="G11" s="81">
        <v>176060</v>
      </c>
      <c r="H11" s="70"/>
    </row>
    <row r="12" spans="1:12" ht="59.25" customHeight="1" x14ac:dyDescent="0.25">
      <c r="A12" s="54"/>
      <c r="B12" s="15" t="s">
        <v>1</v>
      </c>
      <c r="C12" s="3">
        <v>2</v>
      </c>
      <c r="D12" s="4" t="s">
        <v>14</v>
      </c>
      <c r="E12" s="4" t="s">
        <v>16</v>
      </c>
      <c r="F12" s="4" t="s">
        <v>239</v>
      </c>
      <c r="G12" s="5">
        <v>127321</v>
      </c>
      <c r="H12" s="6"/>
    </row>
    <row r="13" spans="1:12" ht="44.25" customHeight="1" x14ac:dyDescent="0.25">
      <c r="A13" s="54"/>
      <c r="B13" s="67" t="s">
        <v>1</v>
      </c>
      <c r="C13" s="67">
        <v>2</v>
      </c>
      <c r="D13" s="80" t="s">
        <v>17</v>
      </c>
      <c r="E13" s="80" t="s">
        <v>18</v>
      </c>
      <c r="F13" s="80" t="s">
        <v>241</v>
      </c>
      <c r="G13" s="81">
        <v>440662</v>
      </c>
      <c r="H13" s="70"/>
    </row>
    <row r="14" spans="1:12" ht="45.6" customHeight="1" x14ac:dyDescent="0.25">
      <c r="A14" s="54"/>
      <c r="B14" s="15" t="s">
        <v>1</v>
      </c>
      <c r="C14" s="7">
        <v>2</v>
      </c>
      <c r="D14" s="8" t="s">
        <v>19</v>
      </c>
      <c r="E14" s="8" t="s">
        <v>18</v>
      </c>
      <c r="F14" s="20" t="s">
        <v>242</v>
      </c>
      <c r="G14" s="18">
        <v>342031</v>
      </c>
      <c r="H14" s="19"/>
    </row>
    <row r="15" spans="1:12" ht="30" customHeight="1" x14ac:dyDescent="0.25">
      <c r="A15" s="54"/>
      <c r="B15" s="1"/>
      <c r="E15" s="45" t="s">
        <v>243</v>
      </c>
      <c r="F15" s="45" t="s">
        <v>243</v>
      </c>
      <c r="G15" s="14">
        <f>SUM(G11:G14)</f>
        <v>1086074</v>
      </c>
      <c r="H15" s="149">
        <v>912309</v>
      </c>
    </row>
    <row r="16" spans="1:12" ht="30" customHeight="1" x14ac:dyDescent="0.25">
      <c r="A16" s="54"/>
      <c r="B16" s="1"/>
    </row>
    <row r="17" spans="1:8" ht="60" customHeight="1" x14ac:dyDescent="0.25">
      <c r="A17" s="45" t="s">
        <v>359</v>
      </c>
      <c r="B17" s="100" t="s">
        <v>1</v>
      </c>
      <c r="C17" s="82">
        <v>28</v>
      </c>
      <c r="D17" s="69" t="s">
        <v>20</v>
      </c>
      <c r="E17" s="90" t="s">
        <v>21</v>
      </c>
      <c r="F17" s="90" t="s">
        <v>244</v>
      </c>
      <c r="G17" s="91">
        <v>521358</v>
      </c>
      <c r="H17" s="101"/>
    </row>
    <row r="18" spans="1:8" ht="30" customHeight="1" x14ac:dyDescent="0.25">
      <c r="A18" s="54"/>
      <c r="B18" s="1"/>
      <c r="E18" s="45" t="s">
        <v>245</v>
      </c>
      <c r="F18" s="45" t="s">
        <v>245</v>
      </c>
      <c r="G18" s="14">
        <f>SUM(G17)</f>
        <v>521358</v>
      </c>
      <c r="H18" s="14">
        <v>504976</v>
      </c>
    </row>
    <row r="19" spans="1:8" ht="30" customHeight="1" x14ac:dyDescent="0.25">
      <c r="A19" s="54"/>
      <c r="B19" s="1"/>
    </row>
    <row r="20" spans="1:8" ht="42.75" customHeight="1" x14ac:dyDescent="0.25">
      <c r="A20" s="46" t="s">
        <v>361</v>
      </c>
      <c r="B20" s="3" t="s">
        <v>1</v>
      </c>
      <c r="C20" s="3">
        <v>32</v>
      </c>
      <c r="D20" s="4" t="s">
        <v>22</v>
      </c>
      <c r="E20" s="4" t="s">
        <v>23</v>
      </c>
      <c r="F20" s="4" t="s">
        <v>260</v>
      </c>
      <c r="G20" s="5">
        <v>361517</v>
      </c>
      <c r="H20" s="133"/>
    </row>
    <row r="21" spans="1:8" ht="57.6" customHeight="1" x14ac:dyDescent="0.25">
      <c r="B21" s="68" t="s">
        <v>1</v>
      </c>
      <c r="C21" s="68">
        <v>32</v>
      </c>
      <c r="D21" s="69" t="s">
        <v>24</v>
      </c>
      <c r="E21" s="69" t="s">
        <v>25</v>
      </c>
      <c r="F21" s="69" t="s">
        <v>261</v>
      </c>
      <c r="G21" s="85">
        <v>1327516</v>
      </c>
      <c r="H21" s="86"/>
    </row>
    <row r="22" spans="1:8" ht="47.25" customHeight="1" x14ac:dyDescent="0.25">
      <c r="A22" s="103"/>
      <c r="B22" s="7" t="s">
        <v>1</v>
      </c>
      <c r="C22" s="7">
        <v>32</v>
      </c>
      <c r="D22" s="8" t="s">
        <v>26</v>
      </c>
      <c r="E22" s="8" t="s">
        <v>27</v>
      </c>
      <c r="F22" s="8" t="s">
        <v>246</v>
      </c>
      <c r="G22" s="9">
        <v>627927</v>
      </c>
      <c r="H22" s="10"/>
    </row>
    <row r="23" spans="1:8" ht="59.25" customHeight="1" x14ac:dyDescent="0.25">
      <c r="B23" s="67" t="s">
        <v>1</v>
      </c>
      <c r="C23" s="67">
        <v>32</v>
      </c>
      <c r="D23" s="80" t="s">
        <v>334</v>
      </c>
      <c r="E23" s="80" t="s">
        <v>28</v>
      </c>
      <c r="F23" s="80" t="s">
        <v>247</v>
      </c>
      <c r="G23" s="81">
        <v>47474</v>
      </c>
      <c r="H23" s="70"/>
    </row>
    <row r="24" spans="1:8" ht="44.45" customHeight="1" x14ac:dyDescent="0.25">
      <c r="A24" s="54"/>
      <c r="B24" s="15" t="s">
        <v>9</v>
      </c>
      <c r="C24" s="3">
        <v>32</v>
      </c>
      <c r="D24" s="4" t="s">
        <v>29</v>
      </c>
      <c r="E24" s="4" t="s">
        <v>30</v>
      </c>
      <c r="F24" s="4" t="s">
        <v>262</v>
      </c>
      <c r="G24" s="5">
        <v>181235</v>
      </c>
      <c r="H24" s="12"/>
    </row>
    <row r="25" spans="1:8" ht="73.150000000000006" customHeight="1" x14ac:dyDescent="0.25">
      <c r="A25" s="54"/>
      <c r="B25" s="67" t="s">
        <v>9</v>
      </c>
      <c r="C25" s="67">
        <v>32</v>
      </c>
      <c r="D25" s="80" t="s">
        <v>31</v>
      </c>
      <c r="E25" s="80" t="s">
        <v>32</v>
      </c>
      <c r="F25" s="80" t="s">
        <v>310</v>
      </c>
      <c r="G25" s="81">
        <v>32742</v>
      </c>
      <c r="H25" s="93"/>
    </row>
    <row r="26" spans="1:8" ht="30" customHeight="1" x14ac:dyDescent="0.25">
      <c r="A26" s="54"/>
      <c r="B26" s="15" t="s">
        <v>9</v>
      </c>
      <c r="C26" s="3">
        <v>32</v>
      </c>
      <c r="D26" s="4" t="s">
        <v>31</v>
      </c>
      <c r="E26" s="4" t="s">
        <v>33</v>
      </c>
      <c r="F26" s="4" t="s">
        <v>263</v>
      </c>
      <c r="G26" s="5">
        <v>40011</v>
      </c>
      <c r="H26" s="12"/>
    </row>
    <row r="27" spans="1:8" ht="60" x14ac:dyDescent="0.25">
      <c r="A27" s="54"/>
      <c r="B27" s="67" t="s">
        <v>12</v>
      </c>
      <c r="C27" s="67">
        <v>32</v>
      </c>
      <c r="D27" s="80" t="s">
        <v>31</v>
      </c>
      <c r="E27" s="80" t="s">
        <v>34</v>
      </c>
      <c r="F27" s="80" t="s">
        <v>268</v>
      </c>
      <c r="G27" s="97">
        <v>95395</v>
      </c>
      <c r="H27" s="98"/>
    </row>
    <row r="28" spans="1:8" ht="30" customHeight="1" x14ac:dyDescent="0.25">
      <c r="A28" s="54"/>
      <c r="B28" s="1"/>
      <c r="E28" s="49" t="s">
        <v>248</v>
      </c>
      <c r="F28" s="49" t="s">
        <v>248</v>
      </c>
      <c r="G28" s="14">
        <f>SUM(G20:G27)</f>
        <v>2713817</v>
      </c>
      <c r="H28" s="14">
        <v>1962024</v>
      </c>
    </row>
    <row r="29" spans="1:8" ht="30" customHeight="1" x14ac:dyDescent="0.25">
      <c r="A29" s="54"/>
      <c r="B29" s="1"/>
    </row>
    <row r="30" spans="1:8" ht="59.45" customHeight="1" x14ac:dyDescent="0.25">
      <c r="A30" s="107" t="s">
        <v>362</v>
      </c>
      <c r="B30" s="33" t="s">
        <v>1</v>
      </c>
      <c r="C30" s="3">
        <v>38</v>
      </c>
      <c r="D30" s="4" t="s">
        <v>344</v>
      </c>
      <c r="E30" s="4" t="s">
        <v>35</v>
      </c>
      <c r="F30" s="4" t="s">
        <v>249</v>
      </c>
      <c r="G30" s="5">
        <v>139518</v>
      </c>
      <c r="H30" s="6"/>
    </row>
    <row r="31" spans="1:8" ht="72" customHeight="1" x14ac:dyDescent="0.25">
      <c r="A31" s="54"/>
      <c r="B31" s="67" t="s">
        <v>1</v>
      </c>
      <c r="C31" s="67">
        <v>38</v>
      </c>
      <c r="D31" s="80" t="s">
        <v>36</v>
      </c>
      <c r="E31" s="80" t="s">
        <v>37</v>
      </c>
      <c r="F31" s="80" t="s">
        <v>264</v>
      </c>
      <c r="G31" s="81">
        <v>125934</v>
      </c>
      <c r="H31" s="86"/>
    </row>
    <row r="32" spans="1:8" ht="60" customHeight="1" x14ac:dyDescent="0.25">
      <c r="A32" s="103"/>
      <c r="B32" s="3" t="s">
        <v>1</v>
      </c>
      <c r="C32" s="3">
        <v>38</v>
      </c>
      <c r="D32" s="4" t="s">
        <v>36</v>
      </c>
      <c r="E32" s="4" t="s">
        <v>38</v>
      </c>
      <c r="F32" s="4" t="s">
        <v>265</v>
      </c>
      <c r="G32" s="5">
        <v>191194</v>
      </c>
      <c r="H32" s="6"/>
    </row>
    <row r="33" spans="1:8" ht="16.5" customHeight="1" x14ac:dyDescent="0.25">
      <c r="A33" s="54"/>
      <c r="B33" s="1"/>
      <c r="E33" s="49" t="s">
        <v>250</v>
      </c>
      <c r="F33" s="49" t="s">
        <v>250</v>
      </c>
      <c r="G33" s="14">
        <f>SUM(G30:G32)</f>
        <v>456646</v>
      </c>
      <c r="H33" s="14">
        <v>285570</v>
      </c>
    </row>
    <row r="34" spans="1:8" ht="20.45" customHeight="1" x14ac:dyDescent="0.25">
      <c r="A34" s="54"/>
    </row>
    <row r="35" spans="1:8" ht="45" customHeight="1" x14ac:dyDescent="0.25">
      <c r="A35" s="45" t="s">
        <v>363</v>
      </c>
      <c r="B35" s="94" t="s">
        <v>1</v>
      </c>
      <c r="C35" s="67">
        <v>40</v>
      </c>
      <c r="D35" s="80" t="s">
        <v>39</v>
      </c>
      <c r="E35" s="80" t="s">
        <v>40</v>
      </c>
      <c r="F35" s="80" t="s">
        <v>252</v>
      </c>
      <c r="G35" s="81">
        <v>125951</v>
      </c>
      <c r="H35" s="138"/>
    </row>
    <row r="36" spans="1:8" ht="45.6" customHeight="1" x14ac:dyDescent="0.25">
      <c r="A36" s="54"/>
      <c r="B36" s="3" t="s">
        <v>1</v>
      </c>
      <c r="C36" s="7">
        <v>40</v>
      </c>
      <c r="D36" s="11" t="s">
        <v>345</v>
      </c>
      <c r="E36" s="11" t="s">
        <v>41</v>
      </c>
      <c r="F36" s="11" t="s">
        <v>251</v>
      </c>
      <c r="G36" s="22">
        <v>280217</v>
      </c>
      <c r="H36" s="30"/>
    </row>
    <row r="37" spans="1:8" ht="76.5" customHeight="1" x14ac:dyDescent="0.25">
      <c r="A37" s="54"/>
      <c r="B37" s="67" t="s">
        <v>1</v>
      </c>
      <c r="C37" s="67">
        <v>40</v>
      </c>
      <c r="D37" s="80" t="s">
        <v>42</v>
      </c>
      <c r="E37" s="80" t="s">
        <v>43</v>
      </c>
      <c r="F37" s="80" t="s">
        <v>266</v>
      </c>
      <c r="G37" s="81">
        <v>476665</v>
      </c>
      <c r="H37" s="138"/>
    </row>
    <row r="38" spans="1:8" ht="60" customHeight="1" x14ac:dyDescent="0.25">
      <c r="A38" s="54"/>
      <c r="B38" s="3" t="s">
        <v>1</v>
      </c>
      <c r="C38" s="3">
        <v>40</v>
      </c>
      <c r="D38" s="11" t="s">
        <v>346</v>
      </c>
      <c r="E38" s="4" t="s">
        <v>44</v>
      </c>
      <c r="F38" s="4" t="s">
        <v>253</v>
      </c>
      <c r="G38" s="5">
        <v>1906776</v>
      </c>
      <c r="H38" s="30"/>
    </row>
    <row r="39" spans="1:8" ht="51" customHeight="1" x14ac:dyDescent="0.25">
      <c r="A39" s="54"/>
      <c r="B39" s="135" t="s">
        <v>1</v>
      </c>
      <c r="C39" s="135">
        <v>40</v>
      </c>
      <c r="D39" s="136" t="s">
        <v>397</v>
      </c>
      <c r="E39" s="136" t="s">
        <v>46</v>
      </c>
      <c r="F39" s="136" t="s">
        <v>254</v>
      </c>
      <c r="G39" s="5">
        <v>603248</v>
      </c>
      <c r="H39" s="138"/>
    </row>
    <row r="40" spans="1:8" ht="60.75" customHeight="1" x14ac:dyDescent="0.25">
      <c r="B40" s="15" t="s">
        <v>1</v>
      </c>
      <c r="C40" s="15">
        <v>40</v>
      </c>
      <c r="D40" s="16" t="s">
        <v>47</v>
      </c>
      <c r="E40" s="16" t="s">
        <v>48</v>
      </c>
      <c r="F40" s="16" t="s">
        <v>348</v>
      </c>
      <c r="G40" s="81">
        <v>57357</v>
      </c>
      <c r="H40" s="6"/>
    </row>
    <row r="41" spans="1:8" ht="63.75" customHeight="1" x14ac:dyDescent="0.25">
      <c r="A41" s="54"/>
      <c r="B41" s="135" t="s">
        <v>1</v>
      </c>
      <c r="C41" s="135">
        <v>40</v>
      </c>
      <c r="D41" s="136" t="s">
        <v>49</v>
      </c>
      <c r="E41" s="136" t="s">
        <v>50</v>
      </c>
      <c r="F41" s="136" t="s">
        <v>319</v>
      </c>
      <c r="G41" s="5">
        <v>2055807</v>
      </c>
      <c r="H41" s="138"/>
    </row>
    <row r="42" spans="1:8" ht="46.9" customHeight="1" x14ac:dyDescent="0.25">
      <c r="A42" s="103"/>
      <c r="B42" s="15" t="s">
        <v>1</v>
      </c>
      <c r="C42" s="15">
        <v>40</v>
      </c>
      <c r="D42" s="16" t="s">
        <v>52</v>
      </c>
      <c r="E42" s="16" t="s">
        <v>53</v>
      </c>
      <c r="F42" s="16" t="s">
        <v>255</v>
      </c>
      <c r="G42" s="5">
        <v>174119</v>
      </c>
      <c r="H42" s="30"/>
    </row>
    <row r="43" spans="1:8" ht="46.9" customHeight="1" x14ac:dyDescent="0.25">
      <c r="B43" s="135" t="s">
        <v>1</v>
      </c>
      <c r="C43" s="135">
        <v>40</v>
      </c>
      <c r="D43" s="136" t="s">
        <v>347</v>
      </c>
      <c r="E43" s="136" t="s">
        <v>54</v>
      </c>
      <c r="F43" s="136" t="s">
        <v>256</v>
      </c>
      <c r="G43" s="81">
        <v>1806049</v>
      </c>
      <c r="H43" s="138"/>
    </row>
    <row r="44" spans="1:8" ht="55.9" customHeight="1" x14ac:dyDescent="0.25">
      <c r="A44" s="54"/>
      <c r="B44" s="15" t="s">
        <v>1</v>
      </c>
      <c r="C44" s="27">
        <v>40</v>
      </c>
      <c r="D44" s="28" t="s">
        <v>55</v>
      </c>
      <c r="E44" s="28" t="s">
        <v>56</v>
      </c>
      <c r="F44" s="28" t="s">
        <v>335</v>
      </c>
      <c r="G44" s="9">
        <v>101643</v>
      </c>
      <c r="H44" s="112"/>
    </row>
    <row r="45" spans="1:8" ht="45" customHeight="1" x14ac:dyDescent="0.25">
      <c r="A45" s="54"/>
      <c r="B45" s="173" t="s">
        <v>1</v>
      </c>
      <c r="C45" s="135"/>
      <c r="D45" s="136" t="s">
        <v>45</v>
      </c>
      <c r="E45" s="136"/>
      <c r="F45" s="136" t="s">
        <v>260</v>
      </c>
      <c r="G45" s="5"/>
      <c r="H45" s="139"/>
    </row>
    <row r="46" spans="1:8" ht="46.9" customHeight="1" x14ac:dyDescent="0.25">
      <c r="A46" s="54"/>
      <c r="B46" s="23" t="s">
        <v>9</v>
      </c>
      <c r="C46" s="3">
        <v>40</v>
      </c>
      <c r="D46" s="24" t="s">
        <v>39</v>
      </c>
      <c r="E46" s="4" t="s">
        <v>57</v>
      </c>
      <c r="F46" s="4" t="s">
        <v>267</v>
      </c>
      <c r="G46" s="22">
        <v>98232</v>
      </c>
      <c r="H46" s="12"/>
    </row>
    <row r="47" spans="1:8" ht="43.15" customHeight="1" x14ac:dyDescent="0.25">
      <c r="A47" s="54"/>
      <c r="B47" s="135" t="s">
        <v>9</v>
      </c>
      <c r="C47" s="135">
        <v>40</v>
      </c>
      <c r="D47" s="136" t="s">
        <v>45</v>
      </c>
      <c r="E47" s="136" t="s">
        <v>58</v>
      </c>
      <c r="F47" s="136" t="s">
        <v>257</v>
      </c>
      <c r="G47" s="5">
        <v>54818</v>
      </c>
      <c r="H47" s="139"/>
    </row>
    <row r="48" spans="1:8" ht="61.15" customHeight="1" x14ac:dyDescent="0.25">
      <c r="A48" s="54"/>
      <c r="B48" s="15" t="s">
        <v>9</v>
      </c>
      <c r="C48" s="3">
        <v>40</v>
      </c>
      <c r="D48" s="4" t="s">
        <v>59</v>
      </c>
      <c r="E48" s="4" t="s">
        <v>60</v>
      </c>
      <c r="F48" s="4" t="s">
        <v>258</v>
      </c>
      <c r="G48" s="5">
        <v>89483</v>
      </c>
      <c r="H48" s="12"/>
    </row>
    <row r="49" spans="1:8" ht="61.15" customHeight="1" x14ac:dyDescent="0.25">
      <c r="A49" s="54"/>
      <c r="B49" s="135" t="s">
        <v>12</v>
      </c>
      <c r="C49" s="135"/>
      <c r="D49" s="136" t="s">
        <v>59</v>
      </c>
      <c r="E49" s="136"/>
      <c r="F49" s="136" t="s">
        <v>364</v>
      </c>
      <c r="G49" s="5"/>
      <c r="H49" s="139"/>
    </row>
    <row r="50" spans="1:8" ht="49.15" customHeight="1" x14ac:dyDescent="0.25">
      <c r="A50" s="54"/>
      <c r="B50" s="134" t="s">
        <v>12</v>
      </c>
      <c r="C50" s="2"/>
      <c r="D50" s="11" t="s">
        <v>47</v>
      </c>
      <c r="E50" s="49" t="s">
        <v>259</v>
      </c>
      <c r="F50" s="4" t="s">
        <v>364</v>
      </c>
      <c r="G50" s="2"/>
      <c r="H50" s="12"/>
    </row>
    <row r="51" spans="1:8" ht="45" x14ac:dyDescent="0.25">
      <c r="B51" s="135" t="s">
        <v>12</v>
      </c>
      <c r="C51" s="137"/>
      <c r="D51" s="136" t="s">
        <v>398</v>
      </c>
      <c r="E51" s="137"/>
      <c r="F51" s="136" t="s">
        <v>399</v>
      </c>
      <c r="G51" s="2"/>
      <c r="H51" s="140"/>
    </row>
    <row r="52" spans="1:8" ht="30" customHeight="1" x14ac:dyDescent="0.25">
      <c r="A52" s="54"/>
      <c r="B52" s="1"/>
      <c r="F52" s="131" t="s">
        <v>259</v>
      </c>
      <c r="G52" s="132">
        <f>SUM(G35:G48)</f>
        <v>7830365</v>
      </c>
      <c r="H52" s="132">
        <v>4409241</v>
      </c>
    </row>
  </sheetData>
  <mergeCells count="1">
    <mergeCell ref="A1:H1"/>
  </mergeCells>
  <pageMargins left="0.7" right="0.7" top="0.75" bottom="0" header="0.55000000000000004" footer="0"/>
  <pageSetup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0"/>
  <sheetViews>
    <sheetView view="pageBreakPreview" zoomScaleNormal="100" zoomScaleSheetLayoutView="100" workbookViewId="0">
      <selection activeCell="H70" sqref="A1:H70"/>
    </sheetView>
  </sheetViews>
  <sheetFormatPr defaultRowHeight="30" customHeight="1" x14ac:dyDescent="0.25"/>
  <cols>
    <col min="1" max="1" width="12.5703125" customWidth="1"/>
    <col min="2" max="2" width="11.140625" customWidth="1"/>
    <col min="3" max="3" width="0" hidden="1" customWidth="1"/>
    <col min="4" max="4" width="32.7109375" customWidth="1"/>
    <col min="5" max="5" width="32.7109375" hidden="1" customWidth="1"/>
    <col min="6" max="6" width="42.140625" customWidth="1"/>
    <col min="7" max="7" width="12.7109375" hidden="1" customWidth="1"/>
    <col min="8" max="8" width="12.7109375" customWidth="1"/>
  </cols>
  <sheetData>
    <row r="1" spans="1:10" ht="41.45" customHeight="1" x14ac:dyDescent="0.3">
      <c r="A1" s="174" t="s">
        <v>415</v>
      </c>
      <c r="B1" s="174"/>
      <c r="C1" s="174"/>
      <c r="D1" s="174"/>
      <c r="E1" s="174"/>
      <c r="F1" s="174"/>
      <c r="G1" s="174"/>
      <c r="H1" s="174"/>
    </row>
    <row r="2" spans="1:10" ht="34.15" customHeight="1" x14ac:dyDescent="0.3">
      <c r="A2" s="55" t="s">
        <v>296</v>
      </c>
      <c r="B2" s="56" t="s">
        <v>295</v>
      </c>
      <c r="C2" s="58"/>
      <c r="D2" s="55" t="s">
        <v>291</v>
      </c>
      <c r="E2" s="55" t="s">
        <v>294</v>
      </c>
      <c r="F2" s="55" t="s">
        <v>292</v>
      </c>
      <c r="G2" s="55"/>
      <c r="H2" s="56" t="s">
        <v>293</v>
      </c>
    </row>
    <row r="3" spans="1:10" ht="48" customHeight="1" x14ac:dyDescent="0.25">
      <c r="A3" s="46" t="s">
        <v>422</v>
      </c>
      <c r="B3" s="15" t="s">
        <v>1</v>
      </c>
      <c r="C3" s="15">
        <v>4</v>
      </c>
      <c r="D3" s="16" t="s">
        <v>61</v>
      </c>
      <c r="E3" s="16" t="s">
        <v>62</v>
      </c>
      <c r="F3" s="16" t="s">
        <v>325</v>
      </c>
      <c r="G3" s="17">
        <v>126595</v>
      </c>
      <c r="H3" s="30"/>
    </row>
    <row r="4" spans="1:10" ht="59.45" customHeight="1" x14ac:dyDescent="0.25">
      <c r="A4" s="47"/>
      <c r="B4" s="15" t="s">
        <v>1</v>
      </c>
      <c r="C4" s="15" t="s">
        <v>1</v>
      </c>
      <c r="D4" s="8" t="s">
        <v>63</v>
      </c>
      <c r="E4" s="8" t="s">
        <v>64</v>
      </c>
      <c r="F4" s="36" t="s">
        <v>210</v>
      </c>
      <c r="G4" s="9">
        <v>190288</v>
      </c>
      <c r="H4" s="112"/>
    </row>
    <row r="5" spans="1:10" ht="83.25" customHeight="1" x14ac:dyDescent="0.25">
      <c r="B5" s="67" t="s">
        <v>1</v>
      </c>
      <c r="C5" s="68">
        <v>4</v>
      </c>
      <c r="D5" s="69" t="s">
        <v>65</v>
      </c>
      <c r="E5" s="69" t="s">
        <v>66</v>
      </c>
      <c r="F5" s="80" t="s">
        <v>339</v>
      </c>
      <c r="G5" s="85">
        <v>260378</v>
      </c>
      <c r="H5" s="112"/>
      <c r="J5" s="59"/>
    </row>
    <row r="6" spans="1:10" ht="60" x14ac:dyDescent="0.25">
      <c r="A6" s="103"/>
      <c r="B6" s="15" t="s">
        <v>1</v>
      </c>
      <c r="C6" s="7">
        <v>4</v>
      </c>
      <c r="D6" s="8" t="s">
        <v>65</v>
      </c>
      <c r="E6" s="8" t="s">
        <v>67</v>
      </c>
      <c r="F6" s="36" t="s">
        <v>209</v>
      </c>
      <c r="G6" s="9">
        <v>744279</v>
      </c>
      <c r="H6" s="112"/>
    </row>
    <row r="7" spans="1:10" ht="43.5" customHeight="1" x14ac:dyDescent="0.25">
      <c r="A7" s="47"/>
      <c r="B7" s="67" t="s">
        <v>1</v>
      </c>
      <c r="C7" s="68">
        <v>4</v>
      </c>
      <c r="D7" s="69" t="s">
        <v>68</v>
      </c>
      <c r="E7" s="69" t="s">
        <v>69</v>
      </c>
      <c r="F7" s="69" t="s">
        <v>231</v>
      </c>
      <c r="G7" s="85">
        <v>318255</v>
      </c>
      <c r="H7" s="112"/>
    </row>
    <row r="8" spans="1:10" ht="60" x14ac:dyDescent="0.25">
      <c r="A8" s="47"/>
      <c r="B8" s="15" t="s">
        <v>9</v>
      </c>
      <c r="C8" s="3">
        <v>4</v>
      </c>
      <c r="D8" s="4" t="s">
        <v>70</v>
      </c>
      <c r="E8" s="4" t="s">
        <v>71</v>
      </c>
      <c r="F8" s="36" t="s">
        <v>211</v>
      </c>
      <c r="G8" s="5">
        <v>59794</v>
      </c>
      <c r="H8" s="12"/>
    </row>
    <row r="9" spans="1:10" ht="52.5" customHeight="1" x14ac:dyDescent="0.25">
      <c r="A9" s="54"/>
      <c r="B9" s="3" t="s">
        <v>9</v>
      </c>
      <c r="C9" s="3">
        <v>4</v>
      </c>
      <c r="D9" s="80" t="s">
        <v>65</v>
      </c>
      <c r="E9" s="80" t="s">
        <v>72</v>
      </c>
      <c r="F9" s="80" t="s">
        <v>326</v>
      </c>
      <c r="G9" s="88">
        <v>67586</v>
      </c>
      <c r="H9" s="121"/>
    </row>
    <row r="10" spans="1:10" ht="31.9" customHeight="1" x14ac:dyDescent="0.25">
      <c r="A10" s="47"/>
      <c r="B10" s="1"/>
      <c r="E10" s="45" t="s">
        <v>212</v>
      </c>
      <c r="F10" s="45" t="s">
        <v>212</v>
      </c>
      <c r="G10" s="14">
        <f>SUM(G3:G9)</f>
        <v>1767175</v>
      </c>
      <c r="H10" s="51">
        <v>1103669</v>
      </c>
    </row>
    <row r="11" spans="1:10" ht="16.5" customHeight="1" x14ac:dyDescent="0.25">
      <c r="A11" s="47"/>
      <c r="B11" s="1"/>
      <c r="E11" s="148"/>
      <c r="F11" s="45"/>
      <c r="G11" s="147"/>
      <c r="H11" s="147"/>
    </row>
    <row r="12" spans="1:10" ht="45.6" customHeight="1" x14ac:dyDescent="0.25">
      <c r="A12" s="107" t="s">
        <v>374</v>
      </c>
      <c r="B12" s="57" t="s">
        <v>1</v>
      </c>
      <c r="C12" s="3">
        <v>11</v>
      </c>
      <c r="D12" s="4" t="s">
        <v>170</v>
      </c>
      <c r="E12" s="34" t="s">
        <v>171</v>
      </c>
      <c r="F12" s="4" t="s">
        <v>288</v>
      </c>
      <c r="G12" s="25">
        <v>91609</v>
      </c>
      <c r="H12" s="26"/>
    </row>
    <row r="13" spans="1:10" ht="30" customHeight="1" x14ac:dyDescent="0.25">
      <c r="A13" s="47"/>
      <c r="B13" s="1"/>
      <c r="E13" s="52" t="s">
        <v>277</v>
      </c>
      <c r="F13" s="49" t="s">
        <v>277</v>
      </c>
      <c r="G13" s="53">
        <f>SUM(G12)</f>
        <v>91609</v>
      </c>
      <c r="H13" s="51">
        <v>66500</v>
      </c>
    </row>
    <row r="14" spans="1:10" ht="36.75" customHeight="1" x14ac:dyDescent="0.25">
      <c r="A14" s="47"/>
      <c r="B14" s="1"/>
    </row>
    <row r="15" spans="1:10" ht="62.25" customHeight="1" x14ac:dyDescent="0.25">
      <c r="A15" s="45" t="s">
        <v>416</v>
      </c>
      <c r="B15" s="67" t="s">
        <v>1</v>
      </c>
      <c r="C15" s="67">
        <v>12</v>
      </c>
      <c r="D15" s="80" t="s">
        <v>357</v>
      </c>
      <c r="E15" s="80" t="s">
        <v>172</v>
      </c>
      <c r="F15" s="80" t="s">
        <v>289</v>
      </c>
      <c r="G15" s="81">
        <v>184363</v>
      </c>
      <c r="H15" s="70"/>
    </row>
    <row r="16" spans="1:10" ht="36" customHeight="1" x14ac:dyDescent="0.25">
      <c r="A16" s="47"/>
      <c r="B16" s="1"/>
      <c r="E16" s="52" t="s">
        <v>278</v>
      </c>
      <c r="F16" s="49" t="s">
        <v>278</v>
      </c>
      <c r="G16" s="53">
        <f>SUM(G15)</f>
        <v>184363</v>
      </c>
      <c r="H16" s="51">
        <v>132813</v>
      </c>
    </row>
    <row r="17" spans="1:8" ht="36" customHeight="1" x14ac:dyDescent="0.25">
      <c r="A17" s="47"/>
      <c r="B17" s="1"/>
      <c r="E17" s="52"/>
      <c r="F17" s="49"/>
      <c r="G17" s="53"/>
      <c r="H17" s="14"/>
    </row>
    <row r="18" spans="1:8" ht="75.599999999999994" customHeight="1" x14ac:dyDescent="0.25">
      <c r="A18" s="45" t="s">
        <v>417</v>
      </c>
      <c r="B18" s="3" t="s">
        <v>1</v>
      </c>
      <c r="C18" s="3">
        <v>23</v>
      </c>
      <c r="D18" s="4" t="s">
        <v>403</v>
      </c>
      <c r="E18" s="4" t="s">
        <v>404</v>
      </c>
      <c r="F18" s="36" t="s">
        <v>405</v>
      </c>
      <c r="G18" s="5">
        <v>43321</v>
      </c>
      <c r="H18" s="6"/>
    </row>
    <row r="19" spans="1:8" ht="61.9" customHeight="1" x14ac:dyDescent="0.25">
      <c r="B19" s="3" t="s">
        <v>1</v>
      </c>
      <c r="C19" s="3">
        <v>23</v>
      </c>
      <c r="D19" s="80" t="s">
        <v>406</v>
      </c>
      <c r="E19" s="80" t="s">
        <v>407</v>
      </c>
      <c r="F19" s="96" t="s">
        <v>408</v>
      </c>
      <c r="G19" s="81">
        <v>1484743</v>
      </c>
      <c r="H19" s="70"/>
    </row>
    <row r="20" spans="1:8" ht="61.5" customHeight="1" x14ac:dyDescent="0.25">
      <c r="A20" s="47"/>
      <c r="B20" s="3" t="s">
        <v>1</v>
      </c>
      <c r="C20" s="3">
        <v>23</v>
      </c>
      <c r="D20" s="4" t="s">
        <v>409</v>
      </c>
      <c r="E20" s="4" t="s">
        <v>410</v>
      </c>
      <c r="F20" s="36" t="s">
        <v>411</v>
      </c>
      <c r="G20" s="5">
        <v>203594</v>
      </c>
      <c r="H20" s="6"/>
    </row>
    <row r="21" spans="1:8" ht="77.45" customHeight="1" x14ac:dyDescent="0.25">
      <c r="A21" s="8"/>
      <c r="B21" s="67" t="s">
        <v>1</v>
      </c>
      <c r="C21" s="67">
        <v>23</v>
      </c>
      <c r="D21" s="80" t="s">
        <v>73</v>
      </c>
      <c r="E21" s="80" t="s">
        <v>412</v>
      </c>
      <c r="F21" s="96" t="s">
        <v>413</v>
      </c>
      <c r="G21" s="81">
        <v>633381</v>
      </c>
      <c r="H21" s="70"/>
    </row>
    <row r="22" spans="1:8" ht="77.45" customHeight="1" x14ac:dyDescent="0.25">
      <c r="A22" s="47"/>
      <c r="B22" s="3" t="s">
        <v>1</v>
      </c>
      <c r="C22" s="3">
        <v>23</v>
      </c>
      <c r="D22" s="4" t="s">
        <v>74</v>
      </c>
      <c r="E22" s="4" t="s">
        <v>75</v>
      </c>
      <c r="F22" s="36" t="s">
        <v>327</v>
      </c>
      <c r="G22" s="5">
        <v>68425</v>
      </c>
      <c r="H22" s="6"/>
    </row>
    <row r="23" spans="1:8" ht="48" customHeight="1" x14ac:dyDescent="0.25">
      <c r="A23" s="54"/>
      <c r="B23" s="67" t="s">
        <v>1</v>
      </c>
      <c r="C23" s="67"/>
      <c r="D23" s="80" t="s">
        <v>78</v>
      </c>
      <c r="E23" s="80"/>
      <c r="F23" s="96" t="s">
        <v>376</v>
      </c>
      <c r="G23" s="81"/>
      <c r="H23" s="93"/>
    </row>
    <row r="24" spans="1:8" ht="60.6" customHeight="1" x14ac:dyDescent="0.25">
      <c r="A24" s="47"/>
      <c r="B24" s="67" t="s">
        <v>9</v>
      </c>
      <c r="C24" s="67">
        <v>23</v>
      </c>
      <c r="D24" s="80" t="s">
        <v>73</v>
      </c>
      <c r="E24" s="80" t="s">
        <v>76</v>
      </c>
      <c r="F24" s="96" t="s">
        <v>213</v>
      </c>
      <c r="G24" s="81">
        <v>64471</v>
      </c>
      <c r="H24" s="93"/>
    </row>
    <row r="25" spans="1:8" ht="60" customHeight="1" x14ac:dyDescent="0.25">
      <c r="A25" s="54"/>
      <c r="B25" s="15" t="s">
        <v>9</v>
      </c>
      <c r="C25" s="3">
        <v>23</v>
      </c>
      <c r="D25" s="4" t="s">
        <v>74</v>
      </c>
      <c r="E25" s="4" t="s">
        <v>77</v>
      </c>
      <c r="F25" s="36" t="s">
        <v>328</v>
      </c>
      <c r="G25" s="5">
        <v>71761</v>
      </c>
      <c r="H25" s="12"/>
    </row>
    <row r="26" spans="1:8" ht="56.25" customHeight="1" x14ac:dyDescent="0.25">
      <c r="B26" s="117" t="s">
        <v>9</v>
      </c>
      <c r="C26" s="117">
        <v>23</v>
      </c>
      <c r="D26" s="87" t="s">
        <v>78</v>
      </c>
      <c r="E26" s="80" t="s">
        <v>79</v>
      </c>
      <c r="F26" s="96" t="s">
        <v>269</v>
      </c>
      <c r="G26" s="81">
        <v>137608</v>
      </c>
      <c r="H26" s="93"/>
    </row>
    <row r="27" spans="1:8" ht="30.75" customHeight="1" x14ac:dyDescent="0.25">
      <c r="A27" s="47"/>
      <c r="B27" s="1"/>
      <c r="E27" s="49" t="s">
        <v>214</v>
      </c>
      <c r="F27" s="49" t="s">
        <v>214</v>
      </c>
      <c r="G27" s="14">
        <f>SUM(G18:G26)</f>
        <v>2707304</v>
      </c>
      <c r="H27" s="51">
        <v>2831564</v>
      </c>
    </row>
    <row r="28" spans="1:8" ht="30.75" customHeight="1" x14ac:dyDescent="0.25"/>
    <row r="29" spans="1:8" ht="76.5" customHeight="1" x14ac:dyDescent="0.25">
      <c r="A29" s="169" t="s">
        <v>418</v>
      </c>
      <c r="B29" s="3" t="s">
        <v>1</v>
      </c>
      <c r="C29" s="3">
        <v>24</v>
      </c>
      <c r="D29" s="4" t="s">
        <v>80</v>
      </c>
      <c r="E29" s="4" t="s">
        <v>76</v>
      </c>
      <c r="F29" s="28" t="s">
        <v>216</v>
      </c>
      <c r="G29" s="5">
        <v>255062</v>
      </c>
      <c r="H29" s="6"/>
    </row>
    <row r="30" spans="1:8" ht="63.75" customHeight="1" x14ac:dyDescent="0.25">
      <c r="A30" s="103"/>
      <c r="B30" s="67" t="s">
        <v>1</v>
      </c>
      <c r="C30" s="67">
        <v>24</v>
      </c>
      <c r="D30" s="80" t="s">
        <v>80</v>
      </c>
      <c r="E30" s="80" t="s">
        <v>81</v>
      </c>
      <c r="F30" s="96" t="s">
        <v>217</v>
      </c>
      <c r="G30" s="81">
        <v>452550</v>
      </c>
      <c r="H30" s="70"/>
    </row>
    <row r="31" spans="1:8" ht="47.25" customHeight="1" x14ac:dyDescent="0.25">
      <c r="A31" s="47"/>
      <c r="B31" s="3" t="s">
        <v>1</v>
      </c>
      <c r="C31" s="3">
        <v>24</v>
      </c>
      <c r="D31" s="4" t="s">
        <v>82</v>
      </c>
      <c r="E31" s="4" t="s">
        <v>83</v>
      </c>
      <c r="F31" s="44" t="s">
        <v>219</v>
      </c>
      <c r="G31" s="5">
        <v>115523</v>
      </c>
      <c r="H31" s="6"/>
    </row>
    <row r="32" spans="1:8" ht="61.9" customHeight="1" x14ac:dyDescent="0.25">
      <c r="A32" s="47"/>
      <c r="B32" s="67" t="s">
        <v>1</v>
      </c>
      <c r="C32" s="67">
        <v>24</v>
      </c>
      <c r="D32" s="80" t="s">
        <v>340</v>
      </c>
      <c r="E32" s="80" t="s">
        <v>85</v>
      </c>
      <c r="F32" s="96" t="s">
        <v>218</v>
      </c>
      <c r="G32" s="81">
        <v>237627</v>
      </c>
      <c r="H32" s="70"/>
    </row>
    <row r="33" spans="1:12" ht="75" x14ac:dyDescent="0.25">
      <c r="A33" s="47"/>
      <c r="B33" s="31" t="s">
        <v>9</v>
      </c>
      <c r="C33" s="3">
        <v>24</v>
      </c>
      <c r="D33" s="4" t="s">
        <v>80</v>
      </c>
      <c r="E33" s="32" t="s">
        <v>86</v>
      </c>
      <c r="F33" s="44" t="s">
        <v>220</v>
      </c>
      <c r="G33" s="5">
        <v>33605</v>
      </c>
      <c r="H33" s="12"/>
    </row>
    <row r="34" spans="1:12" ht="60" x14ac:dyDescent="0.25">
      <c r="A34" s="47"/>
      <c r="B34" s="67" t="s">
        <v>9</v>
      </c>
      <c r="C34" s="67">
        <v>24</v>
      </c>
      <c r="D34" s="80" t="s">
        <v>341</v>
      </c>
      <c r="E34" s="80" t="s">
        <v>87</v>
      </c>
      <c r="F34" s="96" t="s">
        <v>221</v>
      </c>
      <c r="G34" s="81">
        <v>22000</v>
      </c>
      <c r="H34" s="93"/>
    </row>
    <row r="35" spans="1:12" ht="45" x14ac:dyDescent="0.25">
      <c r="A35" s="103"/>
      <c r="B35" s="15" t="s">
        <v>9</v>
      </c>
      <c r="C35" s="3">
        <v>24</v>
      </c>
      <c r="D35" s="4" t="s">
        <v>84</v>
      </c>
      <c r="E35" s="4" t="s">
        <v>88</v>
      </c>
      <c r="F35" s="36" t="s">
        <v>222</v>
      </c>
      <c r="G35" s="5">
        <v>124085</v>
      </c>
      <c r="H35" s="12"/>
    </row>
    <row r="36" spans="1:12" ht="78" customHeight="1" x14ac:dyDescent="0.25">
      <c r="B36" s="67" t="s">
        <v>12</v>
      </c>
      <c r="C36" s="67">
        <v>24</v>
      </c>
      <c r="D36" s="80" t="s">
        <v>82</v>
      </c>
      <c r="E36" s="80" t="s">
        <v>89</v>
      </c>
      <c r="F36" s="96" t="s">
        <v>270</v>
      </c>
      <c r="G36" s="97">
        <v>35035</v>
      </c>
      <c r="H36" s="70"/>
    </row>
    <row r="37" spans="1:12" ht="30.75" customHeight="1" x14ac:dyDescent="0.25">
      <c r="A37" s="47"/>
      <c r="B37" s="1"/>
      <c r="E37" s="49" t="s">
        <v>215</v>
      </c>
      <c r="F37" s="49" t="s">
        <v>215</v>
      </c>
      <c r="G37" s="14">
        <f>SUM(G29:G36)</f>
        <v>1275487</v>
      </c>
      <c r="H37" s="51">
        <v>839469</v>
      </c>
      <c r="J37" s="111"/>
    </row>
    <row r="38" spans="1:12" ht="25.5" customHeight="1" x14ac:dyDescent="0.25">
      <c r="A38" s="47"/>
      <c r="B38" s="1"/>
      <c r="E38" s="49"/>
      <c r="F38" s="49"/>
      <c r="G38" s="14"/>
      <c r="H38" s="14"/>
      <c r="J38" s="111"/>
    </row>
    <row r="39" spans="1:12" ht="30" customHeight="1" x14ac:dyDescent="0.25">
      <c r="A39" s="107" t="s">
        <v>423</v>
      </c>
      <c r="B39" s="3" t="s">
        <v>1</v>
      </c>
      <c r="C39" s="3">
        <v>29</v>
      </c>
      <c r="D39" s="4" t="s">
        <v>173</v>
      </c>
      <c r="E39" s="4" t="s">
        <v>174</v>
      </c>
      <c r="F39" s="4" t="s">
        <v>286</v>
      </c>
      <c r="G39" s="5">
        <v>381717</v>
      </c>
      <c r="H39" s="21"/>
    </row>
    <row r="40" spans="1:12" ht="44.45" customHeight="1" x14ac:dyDescent="0.25">
      <c r="A40" s="47"/>
      <c r="B40" s="68" t="s">
        <v>1</v>
      </c>
      <c r="C40" s="68">
        <v>29</v>
      </c>
      <c r="D40" s="69" t="s">
        <v>175</v>
      </c>
      <c r="E40" s="90" t="s">
        <v>41</v>
      </c>
      <c r="F40" s="69" t="s">
        <v>330</v>
      </c>
      <c r="G40" s="91">
        <v>86813</v>
      </c>
      <c r="H40" s="92"/>
    </row>
    <row r="41" spans="1:12" ht="30" customHeight="1" x14ac:dyDescent="0.25">
      <c r="A41" s="47"/>
      <c r="B41" s="1"/>
      <c r="E41" s="46" t="s">
        <v>279</v>
      </c>
      <c r="F41" s="45" t="s">
        <v>279</v>
      </c>
      <c r="G41" s="53">
        <f>SUM(G39:G40)</f>
        <v>468530</v>
      </c>
      <c r="H41" s="51">
        <v>347659</v>
      </c>
    </row>
    <row r="42" spans="1:12" ht="58.9" customHeight="1" x14ac:dyDescent="0.25">
      <c r="A42" s="47"/>
      <c r="B42" s="1"/>
      <c r="E42" s="146"/>
      <c r="F42" s="45"/>
      <c r="G42" s="126"/>
      <c r="H42" s="147"/>
    </row>
    <row r="43" spans="1:12" ht="60" customHeight="1" x14ac:dyDescent="0.25">
      <c r="A43" s="45" t="s">
        <v>419</v>
      </c>
      <c r="B43" s="33" t="s">
        <v>1</v>
      </c>
      <c r="C43" s="3">
        <v>30</v>
      </c>
      <c r="D43" s="4" t="s">
        <v>90</v>
      </c>
      <c r="E43" s="34" t="s">
        <v>91</v>
      </c>
      <c r="F43" s="36" t="s">
        <v>312</v>
      </c>
      <c r="G43" s="25">
        <v>175268</v>
      </c>
      <c r="H43" s="19"/>
    </row>
    <row r="44" spans="1:12" ht="30" customHeight="1" x14ac:dyDescent="0.25">
      <c r="A44" s="47"/>
      <c r="B44" s="1"/>
      <c r="E44" s="45" t="s">
        <v>223</v>
      </c>
      <c r="F44" s="45" t="s">
        <v>223</v>
      </c>
      <c r="G44" s="14">
        <f>SUM(G43)</f>
        <v>175268</v>
      </c>
      <c r="H44" s="51">
        <v>114698</v>
      </c>
    </row>
    <row r="45" spans="1:12" ht="82.9" customHeight="1" x14ac:dyDescent="0.25">
      <c r="A45" s="47"/>
      <c r="B45" s="1"/>
      <c r="E45" s="45"/>
      <c r="F45" s="45"/>
      <c r="G45" s="14"/>
      <c r="H45" s="14"/>
    </row>
    <row r="46" spans="1:12" ht="75" customHeight="1" x14ac:dyDescent="0.25">
      <c r="A46" s="45" t="s">
        <v>402</v>
      </c>
      <c r="B46" s="3" t="s">
        <v>1</v>
      </c>
      <c r="C46" s="3">
        <v>39</v>
      </c>
      <c r="D46" s="4" t="s">
        <v>92</v>
      </c>
      <c r="E46" s="4" t="s">
        <v>93</v>
      </c>
      <c r="F46" s="36" t="s">
        <v>224</v>
      </c>
      <c r="G46" s="5">
        <v>623923</v>
      </c>
      <c r="H46" s="6"/>
    </row>
    <row r="47" spans="1:12" ht="75" customHeight="1" x14ac:dyDescent="0.25">
      <c r="A47" s="47"/>
      <c r="B47" s="3" t="s">
        <v>1</v>
      </c>
      <c r="C47" s="3"/>
      <c r="D47" s="4" t="s">
        <v>414</v>
      </c>
      <c r="E47" s="4"/>
      <c r="F47" s="36" t="s">
        <v>224</v>
      </c>
      <c r="G47" s="5"/>
      <c r="H47" s="6"/>
      <c r="L47">
        <v>21</v>
      </c>
    </row>
    <row r="48" spans="1:12" ht="30.75" customHeight="1" x14ac:dyDescent="0.25">
      <c r="A48" s="47"/>
      <c r="B48" s="1"/>
      <c r="E48" s="49" t="s">
        <v>225</v>
      </c>
      <c r="F48" s="49" t="s">
        <v>225</v>
      </c>
      <c r="G48" s="14">
        <f>SUM(G44:G46)</f>
        <v>799191</v>
      </c>
      <c r="H48" s="51">
        <v>512904</v>
      </c>
    </row>
    <row r="49" spans="1:8" ht="60.6" customHeight="1" x14ac:dyDescent="0.25">
      <c r="A49" s="47"/>
    </row>
    <row r="50" spans="1:8" ht="60.75" customHeight="1" x14ac:dyDescent="0.25">
      <c r="A50" s="107" t="s">
        <v>420</v>
      </c>
      <c r="B50" s="67" t="s">
        <v>1</v>
      </c>
      <c r="C50" s="67">
        <v>42</v>
      </c>
      <c r="D50" s="80" t="s">
        <v>94</v>
      </c>
      <c r="E50" s="80" t="s">
        <v>95</v>
      </c>
      <c r="F50" s="96" t="s">
        <v>226</v>
      </c>
      <c r="G50" s="81">
        <v>596968</v>
      </c>
      <c r="H50" s="30"/>
    </row>
    <row r="51" spans="1:8" ht="60" x14ac:dyDescent="0.25">
      <c r="A51" s="104"/>
      <c r="B51" s="3" t="s">
        <v>1</v>
      </c>
      <c r="C51" s="3">
        <v>42</v>
      </c>
      <c r="D51" s="4" t="s">
        <v>94</v>
      </c>
      <c r="E51" s="4" t="s">
        <v>91</v>
      </c>
      <c r="F51" s="36" t="s">
        <v>227</v>
      </c>
      <c r="G51" s="5">
        <v>849657</v>
      </c>
      <c r="H51" s="30"/>
    </row>
    <row r="52" spans="1:8" ht="60" x14ac:dyDescent="0.25">
      <c r="A52" s="104"/>
      <c r="B52" s="3" t="s">
        <v>1</v>
      </c>
      <c r="C52" s="3"/>
      <c r="D52" s="4" t="s">
        <v>51</v>
      </c>
      <c r="E52" s="4"/>
      <c r="F52" s="44" t="s">
        <v>228</v>
      </c>
      <c r="G52" s="5"/>
      <c r="H52" s="30"/>
    </row>
    <row r="53" spans="1:8" ht="60" x14ac:dyDescent="0.25">
      <c r="A53" s="47"/>
      <c r="B53" s="67" t="s">
        <v>1</v>
      </c>
      <c r="C53" s="67">
        <v>42</v>
      </c>
      <c r="D53" s="80" t="s">
        <v>96</v>
      </c>
      <c r="E53" s="80" t="s">
        <v>97</v>
      </c>
      <c r="F53" s="96" t="s">
        <v>228</v>
      </c>
      <c r="G53" s="81">
        <v>562920</v>
      </c>
      <c r="H53" s="30"/>
    </row>
    <row r="54" spans="1:8" ht="45" x14ac:dyDescent="0.25">
      <c r="A54" s="47"/>
      <c r="B54" s="3" t="s">
        <v>1</v>
      </c>
      <c r="C54" s="7">
        <v>42</v>
      </c>
      <c r="D54" s="8" t="s">
        <v>98</v>
      </c>
      <c r="E54" s="8" t="s">
        <v>62</v>
      </c>
      <c r="F54" s="36" t="s">
        <v>229</v>
      </c>
      <c r="G54" s="9">
        <v>93290</v>
      </c>
      <c r="H54" s="112"/>
    </row>
    <row r="55" spans="1:8" ht="60" x14ac:dyDescent="0.25">
      <c r="A55" s="47"/>
      <c r="B55" s="117" t="s">
        <v>9</v>
      </c>
      <c r="C55" s="118">
        <v>42</v>
      </c>
      <c r="D55" s="119" t="s">
        <v>342</v>
      </c>
      <c r="E55" s="119" t="s">
        <v>99</v>
      </c>
      <c r="F55" s="119" t="s">
        <v>329</v>
      </c>
      <c r="G55" s="91">
        <v>56289</v>
      </c>
      <c r="H55" s="89"/>
    </row>
    <row r="56" spans="1:8" ht="60" x14ac:dyDescent="0.25">
      <c r="A56" s="45"/>
      <c r="B56" s="15" t="s">
        <v>1</v>
      </c>
      <c r="C56" s="170"/>
      <c r="D56" s="36" t="s">
        <v>377</v>
      </c>
      <c r="E56" s="36"/>
      <c r="F56" s="36" t="s">
        <v>378</v>
      </c>
      <c r="G56" s="85"/>
      <c r="H56" s="113"/>
    </row>
    <row r="57" spans="1:8" ht="60" x14ac:dyDescent="0.25">
      <c r="A57" s="45"/>
      <c r="B57" s="67" t="s">
        <v>1</v>
      </c>
      <c r="C57" s="99"/>
      <c r="D57" s="96" t="s">
        <v>379</v>
      </c>
      <c r="E57" s="96"/>
      <c r="F57" s="96" t="s">
        <v>329</v>
      </c>
      <c r="G57" s="120"/>
      <c r="H57" s="130"/>
    </row>
    <row r="58" spans="1:8" ht="15" x14ac:dyDescent="0.25">
      <c r="A58" s="47"/>
      <c r="B58" s="166"/>
      <c r="C58" s="171"/>
      <c r="D58" s="44"/>
      <c r="E58" s="172"/>
      <c r="F58" s="172"/>
      <c r="G58" s="120"/>
    </row>
    <row r="59" spans="1:8" ht="30" customHeight="1" x14ac:dyDescent="0.25">
      <c r="A59" s="47"/>
      <c r="B59" s="1"/>
      <c r="E59" s="45" t="s">
        <v>230</v>
      </c>
      <c r="F59" s="45" t="s">
        <v>230</v>
      </c>
      <c r="G59" s="14">
        <f>SUM(G50:G55)</f>
        <v>2159124</v>
      </c>
      <c r="H59" s="150">
        <v>2154265</v>
      </c>
    </row>
    <row r="60" spans="1:8" ht="30.75" customHeight="1" x14ac:dyDescent="0.25">
      <c r="A60" s="47"/>
      <c r="B60" s="1"/>
      <c r="E60" s="54"/>
      <c r="F60" s="54"/>
      <c r="G60" s="102"/>
      <c r="H60" s="102"/>
    </row>
    <row r="61" spans="1:8" ht="45" x14ac:dyDescent="0.25">
      <c r="A61" s="45" t="s">
        <v>421</v>
      </c>
      <c r="B61" s="33" t="s">
        <v>1</v>
      </c>
      <c r="C61" s="3">
        <v>46</v>
      </c>
      <c r="D61" s="4" t="s">
        <v>355</v>
      </c>
      <c r="E61" s="4" t="s">
        <v>176</v>
      </c>
      <c r="F61" s="4" t="s">
        <v>280</v>
      </c>
      <c r="G61" s="5">
        <v>126600</v>
      </c>
      <c r="H61" s="10"/>
    </row>
    <row r="62" spans="1:8" ht="60" x14ac:dyDescent="0.25">
      <c r="A62" s="47"/>
      <c r="B62" s="67" t="s">
        <v>1</v>
      </c>
      <c r="C62" s="67">
        <v>46</v>
      </c>
      <c r="D62" s="80" t="s">
        <v>177</v>
      </c>
      <c r="E62" s="80" t="s">
        <v>178</v>
      </c>
      <c r="F62" s="80" t="s">
        <v>281</v>
      </c>
      <c r="G62" s="81">
        <v>194058</v>
      </c>
      <c r="H62" s="114"/>
    </row>
    <row r="63" spans="1:8" ht="45" x14ac:dyDescent="0.25">
      <c r="A63" s="47"/>
      <c r="B63" s="3" t="s">
        <v>1</v>
      </c>
      <c r="C63" s="3">
        <v>46</v>
      </c>
      <c r="D63" s="4" t="s">
        <v>177</v>
      </c>
      <c r="E63" s="4" t="s">
        <v>179</v>
      </c>
      <c r="F63" s="4" t="s">
        <v>283</v>
      </c>
      <c r="G63" s="5">
        <v>178312</v>
      </c>
      <c r="H63" s="114"/>
    </row>
    <row r="64" spans="1:8" ht="60" x14ac:dyDescent="0.25">
      <c r="A64" s="47"/>
      <c r="B64" s="67" t="s">
        <v>1</v>
      </c>
      <c r="C64" s="67">
        <v>46</v>
      </c>
      <c r="D64" s="80" t="s">
        <v>177</v>
      </c>
      <c r="E64" s="80" t="s">
        <v>180</v>
      </c>
      <c r="F64" s="80" t="s">
        <v>282</v>
      </c>
      <c r="G64" s="81">
        <v>385475</v>
      </c>
      <c r="H64" s="114"/>
    </row>
    <row r="65" spans="1:8" ht="60" x14ac:dyDescent="0.25">
      <c r="A65" s="47"/>
      <c r="B65" s="3" t="s">
        <v>1</v>
      </c>
      <c r="C65" s="3">
        <v>46</v>
      </c>
      <c r="D65" s="4" t="s">
        <v>177</v>
      </c>
      <c r="E65" s="4" t="s">
        <v>181</v>
      </c>
      <c r="F65" s="4" t="s">
        <v>284</v>
      </c>
      <c r="G65" s="5">
        <v>544520</v>
      </c>
      <c r="H65" s="114"/>
    </row>
    <row r="66" spans="1:8" ht="45" x14ac:dyDescent="0.25">
      <c r="A66" s="47"/>
      <c r="B66" s="67" t="s">
        <v>1</v>
      </c>
      <c r="C66" s="67">
        <v>46</v>
      </c>
      <c r="D66" s="80" t="s">
        <v>356</v>
      </c>
      <c r="E66" s="80" t="s">
        <v>62</v>
      </c>
      <c r="F66" s="80" t="s">
        <v>331</v>
      </c>
      <c r="G66" s="81">
        <v>48334</v>
      </c>
      <c r="H66" s="86"/>
    </row>
    <row r="67" spans="1:8" ht="60" x14ac:dyDescent="0.25">
      <c r="A67" s="47"/>
      <c r="B67" s="3" t="s">
        <v>1</v>
      </c>
      <c r="C67" s="3">
        <v>46</v>
      </c>
      <c r="D67" s="4" t="s">
        <v>182</v>
      </c>
      <c r="E67" s="4" t="s">
        <v>183</v>
      </c>
      <c r="F67" s="4" t="s">
        <v>322</v>
      </c>
      <c r="G67" s="5">
        <v>443704</v>
      </c>
      <c r="H67" s="6"/>
    </row>
    <row r="68" spans="1:8" ht="45" x14ac:dyDescent="0.25">
      <c r="A68" s="47"/>
      <c r="B68" s="67" t="s">
        <v>1</v>
      </c>
      <c r="C68" s="82">
        <v>46</v>
      </c>
      <c r="D68" s="69" t="s">
        <v>184</v>
      </c>
      <c r="E68" s="69" t="s">
        <v>185</v>
      </c>
      <c r="F68" s="69" t="s">
        <v>290</v>
      </c>
      <c r="G68" s="83">
        <v>53461</v>
      </c>
      <c r="H68" s="84"/>
    </row>
    <row r="69" spans="1:8" ht="60" x14ac:dyDescent="0.25">
      <c r="A69" s="47"/>
      <c r="B69" s="3" t="s">
        <v>12</v>
      </c>
      <c r="C69" s="3">
        <v>46</v>
      </c>
      <c r="D69" s="4" t="s">
        <v>186</v>
      </c>
      <c r="E69" s="34" t="s">
        <v>187</v>
      </c>
      <c r="F69" s="4" t="s">
        <v>287</v>
      </c>
      <c r="G69" s="41">
        <v>16000</v>
      </c>
      <c r="H69" s="42"/>
    </row>
    <row r="70" spans="1:8" ht="30.75" customHeight="1" x14ac:dyDescent="0.25">
      <c r="B70" s="1"/>
      <c r="E70" s="46" t="s">
        <v>285</v>
      </c>
      <c r="F70" s="45" t="s">
        <v>285</v>
      </c>
      <c r="G70" s="53">
        <f>SUM(G61:G69)</f>
        <v>1990464</v>
      </c>
      <c r="H70" s="51">
        <v>1352127</v>
      </c>
    </row>
  </sheetData>
  <mergeCells count="1">
    <mergeCell ref="A1:H1"/>
  </mergeCells>
  <pageMargins left="0.7" right="0.7" top="0.75" bottom="0.75" header="0.3" footer="0.3"/>
  <pageSetup fitToHeight="0" orientation="landscape" horizontalDpi="4294967295" verticalDpi="4294967295" r:id="rId1"/>
  <rowBreaks count="1" manualBreakCount="1">
    <brk id="1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zoomScaleNormal="100" workbookViewId="0">
      <selection activeCell="P5" sqref="P5"/>
    </sheetView>
  </sheetViews>
  <sheetFormatPr defaultRowHeight="30" customHeight="1" x14ac:dyDescent="0.25"/>
  <cols>
    <col min="1" max="1" width="15.42578125" customWidth="1"/>
    <col min="2" max="2" width="10.28515625" customWidth="1"/>
    <col min="3" max="3" width="0" hidden="1" customWidth="1"/>
    <col min="4" max="4" width="30.140625" customWidth="1"/>
    <col min="5" max="5" width="26.7109375" hidden="1" customWidth="1"/>
    <col min="6" max="6" width="48.7109375" customWidth="1"/>
    <col min="7" max="7" width="13" hidden="1" customWidth="1"/>
    <col min="8" max="8" width="13.28515625" customWidth="1"/>
    <col min="9" max="9" width="12.7109375" customWidth="1"/>
  </cols>
  <sheetData>
    <row r="1" spans="1:10" s="50" customFormat="1" ht="36.6" customHeight="1" x14ac:dyDescent="0.3">
      <c r="A1" s="174" t="s">
        <v>394</v>
      </c>
      <c r="B1" s="174"/>
      <c r="C1" s="174"/>
      <c r="D1" s="174"/>
      <c r="E1" s="174"/>
      <c r="F1" s="174"/>
      <c r="G1" s="174"/>
      <c r="H1" s="174"/>
    </row>
    <row r="2" spans="1:10" ht="48.6" customHeight="1" x14ac:dyDescent="0.3">
      <c r="A2" s="55" t="s">
        <v>296</v>
      </c>
      <c r="B2" s="56" t="s">
        <v>295</v>
      </c>
      <c r="C2" s="58"/>
      <c r="D2" s="55" t="s">
        <v>291</v>
      </c>
      <c r="E2" s="55" t="s">
        <v>294</v>
      </c>
      <c r="F2" s="55" t="s">
        <v>292</v>
      </c>
      <c r="G2" s="56" t="s">
        <v>293</v>
      </c>
      <c r="H2" s="61" t="s">
        <v>308</v>
      </c>
    </row>
    <row r="3" spans="1:10" ht="75.75" customHeight="1" x14ac:dyDescent="0.25">
      <c r="A3" s="71" t="s">
        <v>380</v>
      </c>
      <c r="B3" s="72" t="s">
        <v>1</v>
      </c>
      <c r="C3" s="73">
        <v>7</v>
      </c>
      <c r="D3" s="74" t="s">
        <v>349</v>
      </c>
      <c r="E3" s="74" t="s">
        <v>100</v>
      </c>
      <c r="F3" s="75" t="s">
        <v>400</v>
      </c>
      <c r="G3" s="76">
        <v>69594</v>
      </c>
      <c r="H3" s="30"/>
    </row>
    <row r="4" spans="1:10" ht="75.75" customHeight="1" x14ac:dyDescent="0.25">
      <c r="A4" s="144"/>
      <c r="B4" s="15" t="s">
        <v>1</v>
      </c>
      <c r="C4" s="27"/>
      <c r="D4" s="28" t="s">
        <v>349</v>
      </c>
      <c r="E4" s="28"/>
      <c r="F4" s="145" t="s">
        <v>365</v>
      </c>
      <c r="G4" s="76"/>
      <c r="H4" s="30"/>
    </row>
    <row r="5" spans="1:10" ht="42.6" customHeight="1" x14ac:dyDescent="0.25">
      <c r="A5" s="108"/>
      <c r="B5" s="135" t="s">
        <v>1</v>
      </c>
      <c r="C5" s="143">
        <v>7</v>
      </c>
      <c r="D5" s="141" t="s">
        <v>101</v>
      </c>
      <c r="E5" s="141" t="s">
        <v>102</v>
      </c>
      <c r="F5" s="141" t="s">
        <v>307</v>
      </c>
      <c r="G5" s="9">
        <v>1875882</v>
      </c>
      <c r="H5" s="112"/>
    </row>
    <row r="6" spans="1:10" ht="62.25" customHeight="1" x14ac:dyDescent="0.25">
      <c r="A6" s="109"/>
      <c r="B6" s="15" t="s">
        <v>1</v>
      </c>
      <c r="C6" s="27">
        <v>7</v>
      </c>
      <c r="D6" s="28" t="s">
        <v>103</v>
      </c>
      <c r="E6" s="28" t="s">
        <v>104</v>
      </c>
      <c r="F6" s="16" t="s">
        <v>188</v>
      </c>
      <c r="G6" s="77">
        <v>497409</v>
      </c>
      <c r="H6" s="112"/>
      <c r="J6" s="62"/>
    </row>
    <row r="7" spans="1:10" ht="69" customHeight="1" x14ac:dyDescent="0.25">
      <c r="A7" s="108"/>
      <c r="B7" s="135" t="s">
        <v>9</v>
      </c>
      <c r="C7" s="135">
        <v>7</v>
      </c>
      <c r="D7" s="136" t="s">
        <v>392</v>
      </c>
      <c r="E7" s="136" t="s">
        <v>105</v>
      </c>
      <c r="F7" s="141" t="s">
        <v>189</v>
      </c>
      <c r="G7" s="5">
        <v>311922</v>
      </c>
      <c r="H7" s="12"/>
    </row>
    <row r="8" spans="1:10" ht="47.45" customHeight="1" x14ac:dyDescent="0.25">
      <c r="A8" s="108"/>
      <c r="B8" s="15" t="s">
        <v>9</v>
      </c>
      <c r="C8" s="15">
        <v>7</v>
      </c>
      <c r="D8" s="16" t="s">
        <v>101</v>
      </c>
      <c r="E8" s="16" t="s">
        <v>106</v>
      </c>
      <c r="F8" s="28" t="s">
        <v>232</v>
      </c>
      <c r="G8" s="78">
        <v>64932</v>
      </c>
      <c r="H8" s="79"/>
    </row>
    <row r="9" spans="1:10" ht="30.6" customHeight="1" x14ac:dyDescent="0.25">
      <c r="A9" s="47"/>
      <c r="B9" s="1"/>
      <c r="E9" s="48" t="s">
        <v>205</v>
      </c>
      <c r="F9" s="63" t="s">
        <v>205</v>
      </c>
      <c r="G9" s="14">
        <f>SUM(G3:G8)</f>
        <v>2819739</v>
      </c>
      <c r="H9" s="51">
        <v>2022294</v>
      </c>
    </row>
    <row r="10" spans="1:10" ht="21.6" customHeight="1" x14ac:dyDescent="0.25">
      <c r="A10" s="47"/>
      <c r="F10" s="64"/>
    </row>
    <row r="11" spans="1:10" ht="59.25" customHeight="1" x14ac:dyDescent="0.25">
      <c r="A11" s="45" t="s">
        <v>366</v>
      </c>
      <c r="B11" s="33" t="s">
        <v>1</v>
      </c>
      <c r="C11" s="15">
        <v>8</v>
      </c>
      <c r="D11" s="16" t="s">
        <v>107</v>
      </c>
      <c r="E11" s="16" t="s">
        <v>62</v>
      </c>
      <c r="F11" s="16" t="s">
        <v>309</v>
      </c>
      <c r="G11" s="35">
        <v>88914</v>
      </c>
      <c r="H11" s="26"/>
    </row>
    <row r="12" spans="1:10" ht="21" customHeight="1" x14ac:dyDescent="0.25">
      <c r="A12" s="47"/>
      <c r="B12" s="1"/>
      <c r="E12" s="45" t="s">
        <v>206</v>
      </c>
      <c r="F12" s="65" t="s">
        <v>206</v>
      </c>
      <c r="G12" s="14">
        <f>SUM(G11)</f>
        <v>88914</v>
      </c>
      <c r="H12" s="51">
        <v>51678</v>
      </c>
    </row>
    <row r="13" spans="1:10" ht="30" customHeight="1" x14ac:dyDescent="0.25">
      <c r="A13" s="47"/>
      <c r="B13" s="1"/>
      <c r="F13" s="64"/>
    </row>
    <row r="14" spans="1:10" ht="49.15" customHeight="1" x14ac:dyDescent="0.25">
      <c r="A14" s="46" t="s">
        <v>367</v>
      </c>
      <c r="B14" s="67" t="s">
        <v>1</v>
      </c>
      <c r="C14" s="67">
        <v>10</v>
      </c>
      <c r="D14" s="80" t="s">
        <v>108</v>
      </c>
      <c r="E14" s="80" t="s">
        <v>109</v>
      </c>
      <c r="F14" s="69" t="s">
        <v>190</v>
      </c>
      <c r="G14" s="81">
        <v>406898</v>
      </c>
      <c r="H14" s="6"/>
    </row>
    <row r="15" spans="1:10" ht="49.9" customHeight="1" x14ac:dyDescent="0.25">
      <c r="A15" s="47"/>
      <c r="B15" s="3" t="s">
        <v>1</v>
      </c>
      <c r="C15" s="3">
        <v>10</v>
      </c>
      <c r="D15" s="4" t="s">
        <v>110</v>
      </c>
      <c r="E15" s="4" t="s">
        <v>111</v>
      </c>
      <c r="F15" s="28" t="s">
        <v>191</v>
      </c>
      <c r="G15" s="5">
        <v>110490</v>
      </c>
      <c r="H15" s="6"/>
    </row>
    <row r="16" spans="1:10" ht="50.45" customHeight="1" x14ac:dyDescent="0.25">
      <c r="A16" s="47"/>
      <c r="B16" s="67" t="s">
        <v>1</v>
      </c>
      <c r="C16" s="67">
        <v>10</v>
      </c>
      <c r="D16" s="80" t="s">
        <v>112</v>
      </c>
      <c r="E16" s="95" t="s">
        <v>113</v>
      </c>
      <c r="F16" s="69" t="s">
        <v>192</v>
      </c>
      <c r="G16" s="81">
        <v>324528</v>
      </c>
      <c r="H16" s="6"/>
    </row>
    <row r="17" spans="1:15" ht="46.15" customHeight="1" x14ac:dyDescent="0.25">
      <c r="A17" s="47"/>
      <c r="B17" s="3" t="s">
        <v>1</v>
      </c>
      <c r="C17" s="3">
        <v>10</v>
      </c>
      <c r="D17" s="4" t="s">
        <v>114</v>
      </c>
      <c r="E17" s="43" t="s">
        <v>115</v>
      </c>
      <c r="F17" s="36" t="s">
        <v>193</v>
      </c>
      <c r="G17" s="5">
        <v>416480</v>
      </c>
      <c r="H17" s="21"/>
    </row>
    <row r="18" spans="1:15" ht="64.5" customHeight="1" x14ac:dyDescent="0.25">
      <c r="A18" s="47"/>
      <c r="B18" s="67" t="s">
        <v>1</v>
      </c>
      <c r="C18" s="67">
        <v>10</v>
      </c>
      <c r="D18" s="80" t="s">
        <v>116</v>
      </c>
      <c r="E18" s="80" t="s">
        <v>117</v>
      </c>
      <c r="F18" s="69" t="s">
        <v>194</v>
      </c>
      <c r="G18" s="81">
        <v>1125623</v>
      </c>
      <c r="H18" s="6"/>
    </row>
    <row r="19" spans="1:15" ht="62.25" customHeight="1" x14ac:dyDescent="0.25">
      <c r="A19" s="47"/>
      <c r="B19" s="3" t="s">
        <v>1</v>
      </c>
      <c r="C19" s="3">
        <v>10</v>
      </c>
      <c r="D19" s="4" t="s">
        <v>114</v>
      </c>
      <c r="E19" s="43" t="s">
        <v>118</v>
      </c>
      <c r="F19" s="28" t="s">
        <v>195</v>
      </c>
      <c r="G19" s="5">
        <v>899016</v>
      </c>
      <c r="H19" s="6"/>
    </row>
    <row r="20" spans="1:15" ht="47.45" customHeight="1" x14ac:dyDescent="0.25">
      <c r="A20" s="47"/>
      <c r="B20" s="67" t="s">
        <v>1</v>
      </c>
      <c r="C20" s="68">
        <v>10</v>
      </c>
      <c r="D20" s="96" t="s">
        <v>119</v>
      </c>
      <c r="E20" s="69" t="s">
        <v>35</v>
      </c>
      <c r="F20" s="69" t="s">
        <v>196</v>
      </c>
      <c r="G20" s="83">
        <v>532006</v>
      </c>
      <c r="H20" s="37"/>
    </row>
    <row r="21" spans="1:15" ht="44.45" customHeight="1" x14ac:dyDescent="0.25">
      <c r="A21" s="47"/>
      <c r="B21" s="3" t="s">
        <v>1</v>
      </c>
      <c r="C21" s="7">
        <v>10</v>
      </c>
      <c r="D21" s="8" t="s">
        <v>120</v>
      </c>
      <c r="E21" s="8" t="s">
        <v>121</v>
      </c>
      <c r="F21" s="36" t="s">
        <v>337</v>
      </c>
      <c r="G21" s="9">
        <v>251538</v>
      </c>
      <c r="H21" s="21"/>
    </row>
    <row r="22" spans="1:15" ht="63.75" customHeight="1" x14ac:dyDescent="0.25">
      <c r="A22" s="63"/>
      <c r="B22" s="67" t="s">
        <v>1</v>
      </c>
      <c r="C22" s="68">
        <v>10</v>
      </c>
      <c r="D22" s="69" t="s">
        <v>122</v>
      </c>
      <c r="E22" s="69" t="s">
        <v>123</v>
      </c>
      <c r="F22" s="96" t="s">
        <v>197</v>
      </c>
      <c r="G22" s="85">
        <v>211536</v>
      </c>
      <c r="H22" s="21"/>
    </row>
    <row r="23" spans="1:15" ht="62.25" customHeight="1" x14ac:dyDescent="0.25">
      <c r="B23" s="3" t="s">
        <v>1</v>
      </c>
      <c r="C23" s="7">
        <v>10</v>
      </c>
      <c r="D23" s="8" t="s">
        <v>124</v>
      </c>
      <c r="E23" s="8" t="s">
        <v>91</v>
      </c>
      <c r="F23" s="28" t="s">
        <v>233</v>
      </c>
      <c r="G23" s="9">
        <v>608810</v>
      </c>
      <c r="H23" s="21"/>
    </row>
    <row r="24" spans="1:15" ht="48.75" customHeight="1" x14ac:dyDescent="0.25">
      <c r="A24" s="47"/>
      <c r="B24" s="67" t="s">
        <v>1</v>
      </c>
      <c r="C24" s="68">
        <v>10</v>
      </c>
      <c r="D24" s="69" t="s">
        <v>125</v>
      </c>
      <c r="E24" s="69" t="s">
        <v>41</v>
      </c>
      <c r="F24" s="69" t="s">
        <v>198</v>
      </c>
      <c r="G24" s="85">
        <v>589013</v>
      </c>
      <c r="H24" s="21"/>
      <c r="O24" s="2"/>
    </row>
    <row r="25" spans="1:15" ht="60.75" customHeight="1" x14ac:dyDescent="0.25">
      <c r="A25" s="47"/>
      <c r="B25" s="3" t="s">
        <v>1</v>
      </c>
      <c r="C25" s="7">
        <v>10</v>
      </c>
      <c r="D25" s="8" t="s">
        <v>126</v>
      </c>
      <c r="E25" s="8" t="s">
        <v>41</v>
      </c>
      <c r="F25" s="28" t="s">
        <v>401</v>
      </c>
      <c r="G25" s="9">
        <v>314159</v>
      </c>
      <c r="H25" s="21"/>
    </row>
    <row r="26" spans="1:15" ht="60.75" customHeight="1" x14ac:dyDescent="0.25">
      <c r="A26" s="47"/>
      <c r="B26" s="67" t="s">
        <v>1</v>
      </c>
      <c r="C26" s="68">
        <v>10</v>
      </c>
      <c r="D26" s="69" t="s">
        <v>127</v>
      </c>
      <c r="E26" s="69" t="s">
        <v>128</v>
      </c>
      <c r="F26" s="96" t="s">
        <v>199</v>
      </c>
      <c r="G26" s="85">
        <v>1415159</v>
      </c>
      <c r="H26" s="21"/>
    </row>
    <row r="27" spans="1:15" ht="60.75" customHeight="1" x14ac:dyDescent="0.25">
      <c r="A27" s="47"/>
      <c r="B27" s="3" t="s">
        <v>1</v>
      </c>
      <c r="C27" s="7">
        <v>10</v>
      </c>
      <c r="D27" s="8" t="s">
        <v>129</v>
      </c>
      <c r="E27" s="8" t="s">
        <v>130</v>
      </c>
      <c r="F27" s="16" t="s">
        <v>188</v>
      </c>
      <c r="G27" s="9">
        <v>527520</v>
      </c>
      <c r="H27" s="21"/>
    </row>
    <row r="28" spans="1:15" ht="45.6" customHeight="1" x14ac:dyDescent="0.25">
      <c r="A28" s="47"/>
      <c r="B28" s="67" t="s">
        <v>1</v>
      </c>
      <c r="C28" s="68">
        <v>10</v>
      </c>
      <c r="D28" s="69" t="s">
        <v>131</v>
      </c>
      <c r="E28" s="69" t="s">
        <v>132</v>
      </c>
      <c r="F28" s="69" t="s">
        <v>200</v>
      </c>
      <c r="G28" s="85">
        <v>1025419</v>
      </c>
      <c r="H28" s="21"/>
    </row>
    <row r="29" spans="1:15" ht="61.5" customHeight="1" x14ac:dyDescent="0.25">
      <c r="A29" s="142"/>
      <c r="B29" s="15" t="s">
        <v>9</v>
      </c>
      <c r="C29" s="15">
        <v>10</v>
      </c>
      <c r="D29" s="16" t="s">
        <v>124</v>
      </c>
      <c r="E29" s="16" t="s">
        <v>133</v>
      </c>
      <c r="F29" s="36" t="s">
        <v>201</v>
      </c>
      <c r="G29" s="81">
        <v>67084</v>
      </c>
      <c r="H29" s="113"/>
    </row>
    <row r="30" spans="1:15" ht="56.25" customHeight="1" x14ac:dyDescent="0.25">
      <c r="A30" s="105"/>
      <c r="B30" s="135" t="s">
        <v>9</v>
      </c>
      <c r="C30" s="135">
        <v>10</v>
      </c>
      <c r="D30" s="136" t="s">
        <v>125</v>
      </c>
      <c r="E30" s="136" t="s">
        <v>134</v>
      </c>
      <c r="F30" s="141" t="s">
        <v>234</v>
      </c>
      <c r="G30" s="22">
        <v>111472</v>
      </c>
      <c r="H30" s="113"/>
    </row>
    <row r="31" spans="1:15" ht="63.75" customHeight="1" x14ac:dyDescent="0.25">
      <c r="B31" s="15" t="s">
        <v>12</v>
      </c>
      <c r="C31" s="15">
        <v>10</v>
      </c>
      <c r="D31" s="16" t="s">
        <v>135</v>
      </c>
      <c r="E31" s="16" t="s">
        <v>136</v>
      </c>
      <c r="F31" s="36" t="s">
        <v>271</v>
      </c>
      <c r="G31" s="97">
        <v>72525</v>
      </c>
      <c r="H31" s="13"/>
    </row>
    <row r="32" spans="1:15" ht="33.6" customHeight="1" x14ac:dyDescent="0.25">
      <c r="A32" s="47"/>
      <c r="B32" s="1"/>
      <c r="E32" s="11" t="s">
        <v>13</v>
      </c>
      <c r="F32" s="66" t="s">
        <v>306</v>
      </c>
      <c r="G32" s="14">
        <f>SUM(G14:G31)</f>
        <v>9009276</v>
      </c>
      <c r="H32" s="51">
        <v>5388789</v>
      </c>
    </row>
    <row r="33" spans="1:8" ht="42.6" customHeight="1" x14ac:dyDescent="0.25">
      <c r="A33" s="47"/>
      <c r="B33" s="1"/>
      <c r="F33" s="64"/>
    </row>
    <row r="34" spans="1:8" ht="47.25" customHeight="1" x14ac:dyDescent="0.25">
      <c r="A34" s="45" t="s">
        <v>368</v>
      </c>
      <c r="B34" s="3" t="s">
        <v>1</v>
      </c>
      <c r="C34" s="3">
        <v>18</v>
      </c>
      <c r="D34" s="4" t="s">
        <v>350</v>
      </c>
      <c r="E34" s="4" t="s">
        <v>137</v>
      </c>
      <c r="F34" s="28" t="s">
        <v>202</v>
      </c>
      <c r="G34" s="5">
        <v>482677</v>
      </c>
      <c r="H34" s="6"/>
    </row>
    <row r="35" spans="1:8" ht="60" x14ac:dyDescent="0.25">
      <c r="A35" s="47"/>
      <c r="B35" s="67" t="s">
        <v>1</v>
      </c>
      <c r="C35" s="67">
        <v>18</v>
      </c>
      <c r="D35" s="80" t="s">
        <v>138</v>
      </c>
      <c r="E35" s="80" t="s">
        <v>139</v>
      </c>
      <c r="F35" s="96" t="s">
        <v>204</v>
      </c>
      <c r="G35" s="81">
        <v>417340</v>
      </c>
      <c r="H35" s="70"/>
    </row>
    <row r="36" spans="1:8" ht="44.45" customHeight="1" x14ac:dyDescent="0.25">
      <c r="A36" s="47"/>
      <c r="B36" s="15" t="s">
        <v>9</v>
      </c>
      <c r="C36" s="3">
        <v>18</v>
      </c>
      <c r="D36" s="4" t="s">
        <v>138</v>
      </c>
      <c r="E36" s="4" t="s">
        <v>139</v>
      </c>
      <c r="F36" s="36" t="s">
        <v>203</v>
      </c>
      <c r="G36" s="5">
        <v>84903</v>
      </c>
      <c r="H36" s="12"/>
    </row>
    <row r="37" spans="1:8" ht="34.15" customHeight="1" x14ac:dyDescent="0.25">
      <c r="A37" s="47"/>
      <c r="B37" s="1"/>
      <c r="E37" s="45" t="s">
        <v>207</v>
      </c>
      <c r="F37" s="65" t="s">
        <v>207</v>
      </c>
      <c r="G37" s="14">
        <f>SUM(G34:G36)</f>
        <v>984920</v>
      </c>
      <c r="H37" s="51">
        <v>686636</v>
      </c>
    </row>
    <row r="38" spans="1:8" ht="30" customHeight="1" x14ac:dyDescent="0.25">
      <c r="A38" s="47"/>
      <c r="F38" s="64"/>
    </row>
    <row r="39" spans="1:8" ht="47.45" customHeight="1" x14ac:dyDescent="0.25">
      <c r="A39" s="110" t="s">
        <v>369</v>
      </c>
      <c r="B39" s="67" t="s">
        <v>1</v>
      </c>
      <c r="C39" s="67">
        <v>25</v>
      </c>
      <c r="D39" s="80" t="s">
        <v>140</v>
      </c>
      <c r="E39" s="80" t="s">
        <v>141</v>
      </c>
      <c r="F39" s="96" t="s">
        <v>338</v>
      </c>
      <c r="G39" s="81">
        <v>164131</v>
      </c>
      <c r="H39" s="70"/>
    </row>
    <row r="40" spans="1:8" ht="30" customHeight="1" x14ac:dyDescent="0.25">
      <c r="A40" s="47"/>
      <c r="B40" s="1"/>
      <c r="E40" s="49" t="s">
        <v>208</v>
      </c>
      <c r="F40" s="49" t="s">
        <v>208</v>
      </c>
      <c r="G40" s="14">
        <f>SUM(G39)</f>
        <v>164131</v>
      </c>
      <c r="H40" s="51">
        <v>117069</v>
      </c>
    </row>
  </sheetData>
  <mergeCells count="1">
    <mergeCell ref="A1:H1"/>
  </mergeCells>
  <pageMargins left="0.7" right="0.7" top="0.75" bottom="0.75" header="0.3" footer="0.3"/>
  <pageSetup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view="pageBreakPreview" zoomScaleNormal="100" zoomScaleSheetLayoutView="100" workbookViewId="0">
      <selection activeCell="I38" sqref="A1:I38"/>
    </sheetView>
  </sheetViews>
  <sheetFormatPr defaultRowHeight="30" customHeight="1" x14ac:dyDescent="0.25"/>
  <cols>
    <col min="1" max="1" width="12.85546875" customWidth="1"/>
    <col min="2" max="2" width="10.7109375" customWidth="1"/>
    <col min="3" max="3" width="0" hidden="1" customWidth="1"/>
    <col min="4" max="4" width="32.7109375" customWidth="1"/>
    <col min="5" max="5" width="32.42578125" hidden="1" customWidth="1"/>
    <col min="6" max="6" width="38.28515625" customWidth="1"/>
    <col min="7" max="7" width="2.28515625" hidden="1" customWidth="1"/>
    <col min="8" max="8" width="13.5703125" customWidth="1"/>
  </cols>
  <sheetData>
    <row r="1" spans="1:9" ht="30" customHeight="1" x14ac:dyDescent="0.3">
      <c r="A1" s="174" t="s">
        <v>395</v>
      </c>
      <c r="B1" s="174"/>
      <c r="C1" s="174"/>
      <c r="D1" s="174"/>
      <c r="E1" s="174"/>
      <c r="F1" s="174"/>
      <c r="G1" s="174"/>
      <c r="H1" s="174"/>
      <c r="I1" s="174"/>
    </row>
    <row r="2" spans="1:9" ht="30" customHeight="1" x14ac:dyDescent="0.3">
      <c r="A2" s="55" t="s">
        <v>296</v>
      </c>
      <c r="B2" s="56" t="s">
        <v>295</v>
      </c>
      <c r="C2" s="58"/>
      <c r="D2" s="55" t="s">
        <v>291</v>
      </c>
      <c r="E2" s="55" t="s">
        <v>294</v>
      </c>
      <c r="F2" s="55" t="s">
        <v>292</v>
      </c>
      <c r="H2" s="56" t="s">
        <v>293</v>
      </c>
    </row>
    <row r="3" spans="1:9" ht="61.15" customHeight="1" x14ac:dyDescent="0.25">
      <c r="A3" s="45" t="s">
        <v>381</v>
      </c>
      <c r="B3" s="38" t="s">
        <v>1</v>
      </c>
      <c r="C3" s="23">
        <v>21</v>
      </c>
      <c r="D3" s="11" t="s">
        <v>351</v>
      </c>
      <c r="E3" s="11" t="s">
        <v>142</v>
      </c>
      <c r="F3" s="11" t="s">
        <v>321</v>
      </c>
      <c r="G3" s="22">
        <v>73366</v>
      </c>
      <c r="H3" s="6"/>
    </row>
    <row r="4" spans="1:9" ht="60" x14ac:dyDescent="0.25">
      <c r="B4" s="67" t="s">
        <v>1</v>
      </c>
      <c r="C4" s="67">
        <v>21</v>
      </c>
      <c r="D4" s="80" t="s">
        <v>143</v>
      </c>
      <c r="E4" s="80" t="s">
        <v>144</v>
      </c>
      <c r="F4" s="80" t="s">
        <v>313</v>
      </c>
      <c r="G4" s="81">
        <v>1345350</v>
      </c>
      <c r="H4" s="6"/>
    </row>
    <row r="5" spans="1:9" ht="59.45" customHeight="1" x14ac:dyDescent="0.25">
      <c r="A5" s="47"/>
      <c r="B5" s="23" t="s">
        <v>1</v>
      </c>
      <c r="C5" s="3">
        <v>21</v>
      </c>
      <c r="D5" s="4" t="s">
        <v>143</v>
      </c>
      <c r="E5" s="4" t="s">
        <v>145</v>
      </c>
      <c r="F5" s="4" t="s">
        <v>314</v>
      </c>
      <c r="G5" s="5">
        <v>411072</v>
      </c>
      <c r="H5" s="6"/>
    </row>
    <row r="6" spans="1:9" ht="62.25" customHeight="1" x14ac:dyDescent="0.25">
      <c r="A6" s="47"/>
      <c r="B6" s="67" t="s">
        <v>1</v>
      </c>
      <c r="C6" s="67">
        <v>21</v>
      </c>
      <c r="D6" s="80" t="s">
        <v>143</v>
      </c>
      <c r="E6" s="80" t="s">
        <v>146</v>
      </c>
      <c r="F6" s="80" t="s">
        <v>332</v>
      </c>
      <c r="G6" s="81">
        <v>1232001</v>
      </c>
      <c r="H6" s="6"/>
    </row>
    <row r="7" spans="1:9" ht="60" customHeight="1" x14ac:dyDescent="0.25">
      <c r="A7" s="47"/>
      <c r="B7" s="23" t="s">
        <v>1</v>
      </c>
      <c r="C7" s="7">
        <v>21</v>
      </c>
      <c r="D7" s="8" t="s">
        <v>147</v>
      </c>
      <c r="E7" s="8" t="s">
        <v>148</v>
      </c>
      <c r="F7" s="8" t="s">
        <v>317</v>
      </c>
      <c r="G7" s="9">
        <v>652852</v>
      </c>
      <c r="H7" s="21"/>
    </row>
    <row r="8" spans="1:9" ht="73.5" customHeight="1" x14ac:dyDescent="0.25">
      <c r="A8" s="47"/>
      <c r="B8" s="67" t="s">
        <v>9</v>
      </c>
      <c r="C8" s="67">
        <v>21</v>
      </c>
      <c r="D8" s="80" t="s">
        <v>143</v>
      </c>
      <c r="E8" s="80" t="s">
        <v>149</v>
      </c>
      <c r="F8" s="80" t="s">
        <v>318</v>
      </c>
      <c r="G8" s="81">
        <v>161069</v>
      </c>
      <c r="H8" s="113"/>
    </row>
    <row r="9" spans="1:9" ht="45" x14ac:dyDescent="0.25">
      <c r="A9" s="103"/>
      <c r="B9" s="23" t="s">
        <v>12</v>
      </c>
      <c r="C9" s="23">
        <v>21</v>
      </c>
      <c r="D9" s="11" t="s">
        <v>143</v>
      </c>
      <c r="E9" s="39" t="s">
        <v>150</v>
      </c>
      <c r="F9" s="39" t="s">
        <v>320</v>
      </c>
      <c r="G9" s="40">
        <v>56483</v>
      </c>
      <c r="H9" s="42"/>
    </row>
    <row r="10" spans="1:9" ht="30" customHeight="1" x14ac:dyDescent="0.25">
      <c r="A10" s="47"/>
      <c r="B10" s="1"/>
      <c r="E10" s="49" t="s">
        <v>303</v>
      </c>
      <c r="F10" s="49" t="s">
        <v>303</v>
      </c>
      <c r="G10" s="14">
        <f>SUM(G3:G9)</f>
        <v>3932193</v>
      </c>
      <c r="H10" s="51">
        <v>2898360</v>
      </c>
    </row>
    <row r="11" spans="1:9" ht="30" customHeight="1" x14ac:dyDescent="0.25">
      <c r="A11" s="47"/>
    </row>
    <row r="12" spans="1:9" ht="60" x14ac:dyDescent="0.25">
      <c r="A12" s="45" t="s">
        <v>382</v>
      </c>
      <c r="B12" s="67" t="s">
        <v>9</v>
      </c>
      <c r="C12" s="67">
        <v>14</v>
      </c>
      <c r="D12" s="80" t="s">
        <v>151</v>
      </c>
      <c r="E12" s="80" t="s">
        <v>152</v>
      </c>
      <c r="F12" s="80" t="s">
        <v>316</v>
      </c>
      <c r="G12" s="81">
        <v>58421</v>
      </c>
      <c r="H12" s="93"/>
    </row>
    <row r="13" spans="1:9" ht="30" customHeight="1" x14ac:dyDescent="0.25">
      <c r="A13" s="47"/>
      <c r="B13" s="1"/>
      <c r="E13" s="45" t="s">
        <v>304</v>
      </c>
      <c r="F13" s="45" t="s">
        <v>304</v>
      </c>
      <c r="G13" s="14">
        <f>SUM(G12)</f>
        <v>58421</v>
      </c>
      <c r="H13" s="151">
        <v>45382</v>
      </c>
    </row>
    <row r="14" spans="1:9" ht="30" customHeight="1" x14ac:dyDescent="0.25">
      <c r="A14" s="47"/>
    </row>
    <row r="15" spans="1:9" ht="60.6" customHeight="1" x14ac:dyDescent="0.25">
      <c r="A15" s="107" t="s">
        <v>383</v>
      </c>
      <c r="B15" s="7" t="s">
        <v>1</v>
      </c>
      <c r="C15" s="7">
        <v>13</v>
      </c>
      <c r="D15" s="8" t="s">
        <v>352</v>
      </c>
      <c r="E15" s="8" t="s">
        <v>153</v>
      </c>
      <c r="F15" s="8" t="s">
        <v>315</v>
      </c>
      <c r="G15" s="9">
        <v>177663</v>
      </c>
      <c r="H15" s="10"/>
    </row>
    <row r="16" spans="1:9" ht="30" customHeight="1" x14ac:dyDescent="0.25">
      <c r="A16" s="47"/>
      <c r="B16" s="1"/>
      <c r="E16" s="45" t="s">
        <v>305</v>
      </c>
      <c r="F16" s="45" t="s">
        <v>305</v>
      </c>
      <c r="G16" s="14">
        <f>SUM(G15)</f>
        <v>177663</v>
      </c>
      <c r="H16" s="51">
        <v>129061</v>
      </c>
    </row>
    <row r="17" spans="1:8" ht="30" customHeight="1" x14ac:dyDescent="0.25">
      <c r="A17" s="47"/>
      <c r="B17" s="1"/>
      <c r="E17" s="45"/>
      <c r="F17" s="45"/>
      <c r="G17" s="14"/>
      <c r="H17" s="14"/>
    </row>
    <row r="18" spans="1:8" ht="60" x14ac:dyDescent="0.25">
      <c r="A18" s="107" t="s">
        <v>370</v>
      </c>
      <c r="B18" s="15" t="s">
        <v>1</v>
      </c>
      <c r="C18" s="15">
        <v>22</v>
      </c>
      <c r="D18" s="16" t="s">
        <v>156</v>
      </c>
      <c r="E18" s="16" t="s">
        <v>41</v>
      </c>
      <c r="F18" s="16" t="s">
        <v>272</v>
      </c>
      <c r="G18" s="17">
        <v>123839</v>
      </c>
      <c r="H18" s="6"/>
    </row>
    <row r="19" spans="1:8" ht="60" x14ac:dyDescent="0.25">
      <c r="A19" s="64"/>
      <c r="B19" s="67" t="s">
        <v>1</v>
      </c>
      <c r="C19" s="67">
        <v>22</v>
      </c>
      <c r="D19" s="80" t="s">
        <v>157</v>
      </c>
      <c r="E19" s="80" t="s">
        <v>91</v>
      </c>
      <c r="F19" s="80" t="s">
        <v>273</v>
      </c>
      <c r="G19" s="81">
        <v>439146</v>
      </c>
      <c r="H19" s="70"/>
    </row>
    <row r="20" spans="1:8" ht="47.45" customHeight="1" x14ac:dyDescent="0.25">
      <c r="B20" s="1"/>
      <c r="E20" s="52" t="s">
        <v>274</v>
      </c>
      <c r="F20" s="49" t="s">
        <v>274</v>
      </c>
      <c r="G20" s="53">
        <f>SUM(G18:G19)</f>
        <v>562985</v>
      </c>
      <c r="H20" s="51">
        <v>354899</v>
      </c>
    </row>
    <row r="22" spans="1:8" ht="63.6" customHeight="1" x14ac:dyDescent="0.25">
      <c r="A22" s="45" t="s">
        <v>384</v>
      </c>
      <c r="B22" s="33" t="s">
        <v>1</v>
      </c>
      <c r="C22" s="3">
        <v>26</v>
      </c>
      <c r="D22" s="4" t="s">
        <v>158</v>
      </c>
      <c r="E22" s="4" t="s">
        <v>41</v>
      </c>
      <c r="F22" s="4" t="s">
        <v>297</v>
      </c>
      <c r="G22" s="5">
        <v>264090</v>
      </c>
      <c r="H22" s="6"/>
    </row>
    <row r="23" spans="1:8" ht="64.150000000000006" customHeight="1" x14ac:dyDescent="0.25">
      <c r="A23" s="64"/>
      <c r="B23" s="67" t="s">
        <v>1</v>
      </c>
      <c r="C23" s="67">
        <v>26</v>
      </c>
      <c r="D23" s="80" t="s">
        <v>353</v>
      </c>
      <c r="E23" s="80" t="s">
        <v>41</v>
      </c>
      <c r="F23" s="80" t="s">
        <v>336</v>
      </c>
      <c r="G23" s="81">
        <v>489943</v>
      </c>
      <c r="H23" s="70"/>
    </row>
    <row r="24" spans="1:8" ht="43.15" customHeight="1" x14ac:dyDescent="0.25">
      <c r="B24" s="3" t="s">
        <v>1</v>
      </c>
      <c r="C24" s="3">
        <v>26</v>
      </c>
      <c r="D24" s="4" t="s">
        <v>160</v>
      </c>
      <c r="E24" s="4" t="s">
        <v>62</v>
      </c>
      <c r="F24" s="4" t="s">
        <v>298</v>
      </c>
      <c r="G24" s="5">
        <v>74412</v>
      </c>
      <c r="H24" s="6"/>
    </row>
    <row r="25" spans="1:8" ht="91.9" customHeight="1" x14ac:dyDescent="0.25">
      <c r="A25" s="144"/>
      <c r="B25" s="67" t="s">
        <v>1</v>
      </c>
      <c r="C25" s="82">
        <v>26</v>
      </c>
      <c r="D25" s="69" t="s">
        <v>161</v>
      </c>
      <c r="E25" s="69" t="s">
        <v>162</v>
      </c>
      <c r="F25" s="69" t="s">
        <v>275</v>
      </c>
      <c r="G25" s="83">
        <v>228358</v>
      </c>
      <c r="H25" s="84"/>
    </row>
    <row r="26" spans="1:8" ht="64.150000000000006" customHeight="1" x14ac:dyDescent="0.25">
      <c r="B26" s="3" t="s">
        <v>1</v>
      </c>
      <c r="C26" s="27">
        <v>26</v>
      </c>
      <c r="D26" s="28" t="s">
        <v>354</v>
      </c>
      <c r="E26" s="28" t="s">
        <v>163</v>
      </c>
      <c r="F26" s="28" t="s">
        <v>299</v>
      </c>
      <c r="G26" s="29">
        <v>305481</v>
      </c>
      <c r="H26" s="37"/>
    </row>
    <row r="27" spans="1:8" ht="61.15" customHeight="1" x14ac:dyDescent="0.25">
      <c r="A27" s="64"/>
      <c r="B27" s="67" t="s">
        <v>1</v>
      </c>
      <c r="C27" s="68">
        <v>26</v>
      </c>
      <c r="D27" s="69" t="s">
        <v>164</v>
      </c>
      <c r="E27" s="69" t="s">
        <v>165</v>
      </c>
      <c r="F27" s="69" t="s">
        <v>300</v>
      </c>
      <c r="G27" s="85">
        <v>413034</v>
      </c>
      <c r="H27" s="86"/>
    </row>
    <row r="28" spans="1:8" ht="55.15" customHeight="1" x14ac:dyDescent="0.25">
      <c r="B28" s="3" t="s">
        <v>1</v>
      </c>
      <c r="C28" s="7">
        <v>26</v>
      </c>
      <c r="D28" s="8" t="s">
        <v>166</v>
      </c>
      <c r="E28" s="8" t="s">
        <v>167</v>
      </c>
      <c r="F28" s="8" t="s">
        <v>371</v>
      </c>
      <c r="G28" s="9">
        <v>176234</v>
      </c>
      <c r="H28" s="21"/>
    </row>
    <row r="29" spans="1:8" ht="57.6" customHeight="1" x14ac:dyDescent="0.25">
      <c r="B29" s="15" t="s">
        <v>9</v>
      </c>
      <c r="C29" s="3">
        <v>26</v>
      </c>
      <c r="D29" s="4" t="s">
        <v>159</v>
      </c>
      <c r="E29" s="4" t="s">
        <v>168</v>
      </c>
      <c r="F29" s="4" t="s">
        <v>301</v>
      </c>
      <c r="G29" s="5">
        <v>85902</v>
      </c>
      <c r="H29" s="12"/>
    </row>
    <row r="30" spans="1:8" ht="72.599999999999994" customHeight="1" x14ac:dyDescent="0.25">
      <c r="A30" s="64"/>
      <c r="B30" s="67" t="s">
        <v>9</v>
      </c>
      <c r="C30" s="67">
        <v>26</v>
      </c>
      <c r="D30" s="80" t="s">
        <v>164</v>
      </c>
      <c r="E30" s="87" t="s">
        <v>169</v>
      </c>
      <c r="F30" s="87" t="s">
        <v>276</v>
      </c>
      <c r="G30" s="88">
        <v>70856</v>
      </c>
      <c r="H30" s="89"/>
    </row>
    <row r="31" spans="1:8" ht="72.599999999999994" customHeight="1" x14ac:dyDescent="0.25">
      <c r="A31" s="59"/>
      <c r="B31" s="59"/>
      <c r="C31" s="102">
        <f>SUM(H22:H30)</f>
        <v>0</v>
      </c>
      <c r="D31" s="161"/>
      <c r="E31" s="160"/>
      <c r="F31" s="48" t="s">
        <v>302</v>
      </c>
      <c r="G31" s="123"/>
      <c r="H31" s="152">
        <v>1465749</v>
      </c>
    </row>
    <row r="32" spans="1:8" ht="30.6" customHeight="1" x14ac:dyDescent="0.25">
      <c r="B32" s="59"/>
      <c r="C32" s="102"/>
      <c r="D32" s="161"/>
      <c r="E32" s="122"/>
      <c r="F32" s="125"/>
      <c r="G32" s="123"/>
      <c r="H32" s="126"/>
    </row>
    <row r="33" spans="1:9" ht="50.45" customHeight="1" x14ac:dyDescent="0.25">
      <c r="A33" s="45" t="s">
        <v>385</v>
      </c>
      <c r="B33" s="137" t="s">
        <v>1</v>
      </c>
      <c r="C33" s="162"/>
      <c r="D33" s="136" t="s">
        <v>154</v>
      </c>
      <c r="E33" s="136"/>
      <c r="F33" s="163" t="s">
        <v>386</v>
      </c>
      <c r="G33" s="164"/>
      <c r="H33" s="165"/>
      <c r="I33" s="2"/>
    </row>
    <row r="34" spans="1:9" ht="58.15" customHeight="1" x14ac:dyDescent="0.25">
      <c r="A34" s="59"/>
      <c r="B34" s="127" t="s">
        <v>1</v>
      </c>
      <c r="C34" s="14"/>
      <c r="D34" s="16" t="s">
        <v>387</v>
      </c>
      <c r="E34" s="80"/>
      <c r="F34" s="128" t="s">
        <v>388</v>
      </c>
      <c r="G34" s="123"/>
      <c r="H34" s="14"/>
    </row>
    <row r="35" spans="1:9" ht="58.15" customHeight="1" x14ac:dyDescent="0.25">
      <c r="A35" s="59"/>
      <c r="B35" s="154"/>
      <c r="C35" s="102"/>
      <c r="D35" s="161"/>
      <c r="E35" s="116"/>
      <c r="F35" s="128" t="s">
        <v>391</v>
      </c>
      <c r="G35" s="123"/>
      <c r="H35" s="51">
        <v>137493</v>
      </c>
    </row>
    <row r="36" spans="1:9" ht="58.15" customHeight="1" x14ac:dyDescent="0.25">
      <c r="A36" s="59"/>
      <c r="B36" s="154"/>
      <c r="C36" s="102"/>
      <c r="D36" s="161"/>
      <c r="E36" s="116"/>
      <c r="F36" s="155"/>
      <c r="G36" s="123"/>
      <c r="H36" s="129"/>
    </row>
    <row r="37" spans="1:9" ht="60" x14ac:dyDescent="0.25">
      <c r="A37" s="159" t="s">
        <v>390</v>
      </c>
      <c r="B37" s="67" t="s">
        <v>1</v>
      </c>
      <c r="C37" s="67"/>
      <c r="D37" s="80" t="s">
        <v>155</v>
      </c>
      <c r="E37" s="80"/>
      <c r="F37" s="80" t="s">
        <v>389</v>
      </c>
      <c r="G37" s="81"/>
      <c r="H37" s="93"/>
    </row>
    <row r="38" spans="1:9" ht="50.45" customHeight="1" x14ac:dyDescent="0.25">
      <c r="A38" s="156"/>
      <c r="B38" s="166"/>
      <c r="C38" s="166"/>
      <c r="D38" s="161"/>
      <c r="E38" s="161"/>
      <c r="F38" s="161"/>
      <c r="G38" s="167"/>
      <c r="H38" s="168">
        <v>33823</v>
      </c>
    </row>
    <row r="39" spans="1:9" ht="72.599999999999994" customHeight="1" x14ac:dyDescent="0.25">
      <c r="A39" s="156"/>
      <c r="B39" s="115"/>
      <c r="C39" s="115"/>
      <c r="D39" s="116"/>
      <c r="E39" s="116"/>
      <c r="F39" s="116"/>
      <c r="G39" s="157"/>
      <c r="H39" s="158"/>
    </row>
    <row r="40" spans="1:9" ht="30" customHeight="1" x14ac:dyDescent="0.25">
      <c r="B40" s="1"/>
      <c r="E40" s="153" t="s">
        <v>274</v>
      </c>
    </row>
    <row r="41" spans="1:9" ht="30" customHeight="1" x14ac:dyDescent="0.25">
      <c r="B41" s="1"/>
      <c r="E41" s="124"/>
      <c r="F41" s="124"/>
      <c r="G41" s="102"/>
      <c r="H41" s="102"/>
    </row>
    <row r="42" spans="1:9" ht="30" customHeight="1" x14ac:dyDescent="0.25">
      <c r="B42" s="1"/>
      <c r="E42" s="124"/>
      <c r="F42" s="124"/>
      <c r="G42" s="102"/>
      <c r="H42" s="102"/>
    </row>
    <row r="43" spans="1:9" ht="30" customHeight="1" x14ac:dyDescent="0.25">
      <c r="B43" s="1"/>
      <c r="E43" s="124"/>
      <c r="F43" s="124"/>
      <c r="G43" s="102"/>
      <c r="H43" s="102"/>
    </row>
  </sheetData>
  <mergeCells count="1">
    <mergeCell ref="A1:I1"/>
  </mergeCells>
  <pageMargins left="0.7" right="0.7" top="0.75" bottom="0.75" header="0.3" footer="0.3"/>
  <pageSetup fitToHeight="0"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zoomScaleNormal="100" zoomScaleSheetLayoutView="100" workbookViewId="0">
      <selection activeCell="K3" sqref="K3:K13"/>
    </sheetView>
  </sheetViews>
  <sheetFormatPr defaultRowHeight="30" customHeight="1" x14ac:dyDescent="0.25"/>
  <cols>
    <col min="1" max="1" width="11.5703125" customWidth="1"/>
    <col min="2" max="2" width="10" customWidth="1"/>
    <col min="3" max="3" width="19.140625" hidden="1" customWidth="1"/>
    <col min="4" max="4" width="30.28515625" customWidth="1"/>
    <col min="5" max="5" width="32.7109375" hidden="1" customWidth="1"/>
    <col min="6" max="6" width="35.28515625" customWidth="1"/>
    <col min="7" max="7" width="12.85546875" hidden="1" customWidth="1"/>
    <col min="8" max="8" width="22.85546875" customWidth="1"/>
  </cols>
  <sheetData>
    <row r="1" spans="1:11" ht="51" customHeight="1" x14ac:dyDescent="0.3">
      <c r="A1" s="174" t="s">
        <v>396</v>
      </c>
      <c r="B1" s="174"/>
      <c r="C1" s="174"/>
      <c r="D1" s="174"/>
      <c r="E1" s="174"/>
      <c r="F1" s="174"/>
      <c r="G1" s="174"/>
      <c r="H1" s="174"/>
    </row>
    <row r="2" spans="1:11" s="59" customFormat="1" ht="42" customHeight="1" x14ac:dyDescent="0.3">
      <c r="A2" s="55" t="s">
        <v>296</v>
      </c>
      <c r="B2" s="56" t="s">
        <v>295</v>
      </c>
      <c r="C2" s="58"/>
      <c r="D2" s="55" t="s">
        <v>291</v>
      </c>
      <c r="E2" s="55" t="s">
        <v>294</v>
      </c>
      <c r="F2" s="55" t="s">
        <v>292</v>
      </c>
      <c r="G2" s="55"/>
      <c r="H2" s="56" t="s">
        <v>293</v>
      </c>
    </row>
    <row r="3" spans="1:11" s="60" customFormat="1" ht="60.75" customHeight="1" x14ac:dyDescent="0.25">
      <c r="A3" s="107" t="s">
        <v>374</v>
      </c>
      <c r="B3" s="57" t="s">
        <v>1</v>
      </c>
      <c r="C3" s="3">
        <v>11</v>
      </c>
      <c r="D3" s="4" t="s">
        <v>170</v>
      </c>
      <c r="E3" s="34" t="s">
        <v>171</v>
      </c>
      <c r="F3" s="4" t="s">
        <v>288</v>
      </c>
      <c r="G3" s="25">
        <v>91609</v>
      </c>
      <c r="H3" s="26">
        <v>66500</v>
      </c>
      <c r="K3" s="60">
        <v>1103669</v>
      </c>
    </row>
    <row r="4" spans="1:11" ht="30" customHeight="1" x14ac:dyDescent="0.25">
      <c r="A4" s="47"/>
      <c r="B4" s="1"/>
      <c r="E4" s="52" t="s">
        <v>277</v>
      </c>
      <c r="F4" s="49" t="s">
        <v>277</v>
      </c>
      <c r="G4" s="53">
        <f>SUM(G3)</f>
        <v>91609</v>
      </c>
      <c r="H4" s="51">
        <f>SUM(H3)</f>
        <v>66500</v>
      </c>
      <c r="K4">
        <v>66500</v>
      </c>
    </row>
    <row r="5" spans="1:11" ht="30" customHeight="1" x14ac:dyDescent="0.25">
      <c r="A5" s="47"/>
      <c r="B5" s="1"/>
      <c r="K5">
        <v>132813</v>
      </c>
    </row>
    <row r="6" spans="1:11" ht="75.75" customHeight="1" x14ac:dyDescent="0.25">
      <c r="A6" s="45" t="s">
        <v>375</v>
      </c>
      <c r="B6" s="67" t="s">
        <v>1</v>
      </c>
      <c r="C6" s="67">
        <v>12</v>
      </c>
      <c r="D6" s="80" t="s">
        <v>357</v>
      </c>
      <c r="E6" s="80" t="s">
        <v>172</v>
      </c>
      <c r="F6" s="80" t="s">
        <v>289</v>
      </c>
      <c r="G6" s="81">
        <v>184363</v>
      </c>
      <c r="H6" s="70">
        <v>132813</v>
      </c>
      <c r="K6">
        <v>2831564</v>
      </c>
    </row>
    <row r="7" spans="1:11" ht="30" customHeight="1" x14ac:dyDescent="0.25">
      <c r="A7" s="47"/>
      <c r="B7" s="1"/>
      <c r="E7" s="52" t="s">
        <v>278</v>
      </c>
      <c r="F7" s="49" t="s">
        <v>278</v>
      </c>
      <c r="G7" s="53">
        <f>SUM(G6)</f>
        <v>184363</v>
      </c>
      <c r="H7" s="14">
        <f>SUM(H6)</f>
        <v>132813</v>
      </c>
      <c r="K7">
        <v>839469</v>
      </c>
    </row>
    <row r="8" spans="1:11" ht="21" customHeight="1" x14ac:dyDescent="0.25">
      <c r="A8" s="47"/>
      <c r="B8" s="1"/>
      <c r="K8">
        <v>347659</v>
      </c>
    </row>
    <row r="9" spans="1:11" ht="60.75" customHeight="1" x14ac:dyDescent="0.25">
      <c r="A9" s="107" t="s">
        <v>373</v>
      </c>
      <c r="B9" s="3" t="s">
        <v>1</v>
      </c>
      <c r="C9" s="3">
        <v>29</v>
      </c>
      <c r="D9" s="4" t="s">
        <v>173</v>
      </c>
      <c r="E9" s="4" t="s">
        <v>174</v>
      </c>
      <c r="F9" s="4" t="s">
        <v>286</v>
      </c>
      <c r="G9" s="5">
        <v>381717</v>
      </c>
      <c r="H9" s="21">
        <v>276460</v>
      </c>
      <c r="K9">
        <v>114698</v>
      </c>
    </row>
    <row r="10" spans="1:11" ht="60" customHeight="1" x14ac:dyDescent="0.25">
      <c r="A10" s="47"/>
      <c r="B10" s="68" t="s">
        <v>1</v>
      </c>
      <c r="C10" s="68">
        <v>29</v>
      </c>
      <c r="D10" s="69" t="s">
        <v>175</v>
      </c>
      <c r="E10" s="90" t="s">
        <v>41</v>
      </c>
      <c r="F10" s="69" t="s">
        <v>330</v>
      </c>
      <c r="G10" s="91">
        <v>86813</v>
      </c>
      <c r="H10" s="92">
        <v>71199</v>
      </c>
      <c r="K10">
        <v>512904</v>
      </c>
    </row>
    <row r="11" spans="1:11" ht="30" customHeight="1" x14ac:dyDescent="0.25">
      <c r="A11" s="47"/>
      <c r="B11" s="1"/>
      <c r="E11" s="46" t="s">
        <v>279</v>
      </c>
      <c r="F11" s="45" t="s">
        <v>279</v>
      </c>
      <c r="G11" s="53">
        <f>SUM(G9:G10)</f>
        <v>468530</v>
      </c>
      <c r="H11" s="14">
        <f>SUM(H9:H10)</f>
        <v>347659</v>
      </c>
      <c r="K11">
        <v>2154265</v>
      </c>
    </row>
    <row r="12" spans="1:11" ht="30" customHeight="1" x14ac:dyDescent="0.25">
      <c r="A12" s="47"/>
      <c r="B12" s="1"/>
      <c r="E12" s="54"/>
      <c r="F12" s="54"/>
      <c r="G12" s="102"/>
      <c r="H12" s="102"/>
      <c r="K12">
        <v>1352127</v>
      </c>
    </row>
    <row r="13" spans="1:11" ht="45" customHeight="1" x14ac:dyDescent="0.25">
      <c r="A13" s="45" t="s">
        <v>372</v>
      </c>
      <c r="B13" s="33" t="s">
        <v>1</v>
      </c>
      <c r="C13" s="3">
        <v>46</v>
      </c>
      <c r="D13" s="4" t="s">
        <v>355</v>
      </c>
      <c r="E13" s="4" t="s">
        <v>176</v>
      </c>
      <c r="F13" s="4" t="s">
        <v>280</v>
      </c>
      <c r="G13" s="5">
        <v>126600</v>
      </c>
      <c r="H13" s="10">
        <v>93326</v>
      </c>
      <c r="K13">
        <f>SUM(K3:K12)</f>
        <v>9455668</v>
      </c>
    </row>
    <row r="14" spans="1:11" ht="57.75" customHeight="1" x14ac:dyDescent="0.25">
      <c r="A14" s="47"/>
      <c r="B14" s="67" t="s">
        <v>1</v>
      </c>
      <c r="C14" s="67">
        <v>46</v>
      </c>
      <c r="D14" s="80" t="s">
        <v>177</v>
      </c>
      <c r="E14" s="80" t="s">
        <v>178</v>
      </c>
      <c r="F14" s="80" t="s">
        <v>281</v>
      </c>
      <c r="G14" s="81">
        <v>194058</v>
      </c>
      <c r="H14" s="114">
        <v>177315</v>
      </c>
    </row>
    <row r="15" spans="1:11" ht="43.5" customHeight="1" x14ac:dyDescent="0.25">
      <c r="A15" s="47"/>
      <c r="B15" s="3" t="s">
        <v>1</v>
      </c>
      <c r="C15" s="3">
        <v>46</v>
      </c>
      <c r="D15" s="4" t="s">
        <v>177</v>
      </c>
      <c r="E15" s="4" t="s">
        <v>179</v>
      </c>
      <c r="F15" s="4" t="s">
        <v>283</v>
      </c>
      <c r="G15" s="5">
        <v>178312</v>
      </c>
      <c r="H15" s="114">
        <v>121922</v>
      </c>
    </row>
    <row r="16" spans="1:11" ht="60.6" customHeight="1" x14ac:dyDescent="0.25">
      <c r="A16" s="47"/>
      <c r="B16" s="67" t="s">
        <v>1</v>
      </c>
      <c r="C16" s="67">
        <v>46</v>
      </c>
      <c r="D16" s="80" t="s">
        <v>177</v>
      </c>
      <c r="E16" s="80" t="s">
        <v>180</v>
      </c>
      <c r="F16" s="80" t="s">
        <v>282</v>
      </c>
      <c r="G16" s="81">
        <v>385475</v>
      </c>
      <c r="H16" s="114">
        <v>415510</v>
      </c>
    </row>
    <row r="17" spans="1:11" ht="60" customHeight="1" x14ac:dyDescent="0.25">
      <c r="A17" s="47"/>
      <c r="B17" s="3" t="s">
        <v>1</v>
      </c>
      <c r="C17" s="3">
        <v>46</v>
      </c>
      <c r="D17" s="4" t="s">
        <v>177</v>
      </c>
      <c r="E17" s="4" t="s">
        <v>181</v>
      </c>
      <c r="F17" s="4" t="s">
        <v>284</v>
      </c>
      <c r="G17" s="5">
        <v>544520</v>
      </c>
      <c r="H17" s="114">
        <v>169900</v>
      </c>
    </row>
    <row r="18" spans="1:11" ht="43.9" customHeight="1" x14ac:dyDescent="0.25">
      <c r="A18" s="47"/>
      <c r="B18" s="67" t="s">
        <v>1</v>
      </c>
      <c r="C18" s="67">
        <v>46</v>
      </c>
      <c r="D18" s="80" t="s">
        <v>356</v>
      </c>
      <c r="E18" s="80" t="s">
        <v>62</v>
      </c>
      <c r="F18" s="80" t="s">
        <v>331</v>
      </c>
      <c r="G18" s="81">
        <v>48334</v>
      </c>
      <c r="H18" s="86">
        <v>35670</v>
      </c>
    </row>
    <row r="19" spans="1:11" ht="59.45" customHeight="1" x14ac:dyDescent="0.25">
      <c r="A19" s="47"/>
      <c r="B19" s="3" t="s">
        <v>1</v>
      </c>
      <c r="C19" s="3">
        <v>46</v>
      </c>
      <c r="D19" s="4" t="s">
        <v>182</v>
      </c>
      <c r="E19" s="4" t="s">
        <v>183</v>
      </c>
      <c r="F19" s="4" t="s">
        <v>322</v>
      </c>
      <c r="G19" s="5">
        <v>443704</v>
      </c>
      <c r="H19" s="6">
        <v>285133</v>
      </c>
    </row>
    <row r="20" spans="1:11" ht="43.9" customHeight="1" x14ac:dyDescent="0.25">
      <c r="A20" s="47"/>
      <c r="B20" s="67" t="s">
        <v>1</v>
      </c>
      <c r="C20" s="82">
        <v>46</v>
      </c>
      <c r="D20" s="69" t="s">
        <v>184</v>
      </c>
      <c r="E20" s="69" t="s">
        <v>185</v>
      </c>
      <c r="F20" s="69" t="s">
        <v>290</v>
      </c>
      <c r="G20" s="83">
        <v>53461</v>
      </c>
      <c r="H20" s="84">
        <v>37351</v>
      </c>
    </row>
    <row r="21" spans="1:11" ht="58.9" customHeight="1" x14ac:dyDescent="0.25">
      <c r="A21" s="47"/>
      <c r="B21" s="3" t="s">
        <v>12</v>
      </c>
      <c r="C21" s="3">
        <v>46</v>
      </c>
      <c r="D21" s="4" t="s">
        <v>186</v>
      </c>
      <c r="E21" s="34" t="s">
        <v>187</v>
      </c>
      <c r="F21" s="4" t="s">
        <v>287</v>
      </c>
      <c r="G21" s="41">
        <v>16000</v>
      </c>
      <c r="H21" s="42">
        <v>16000</v>
      </c>
    </row>
    <row r="22" spans="1:11" ht="30" customHeight="1" x14ac:dyDescent="0.25">
      <c r="B22" s="1"/>
      <c r="E22" s="46" t="s">
        <v>285</v>
      </c>
      <c r="F22" s="54" t="s">
        <v>285</v>
      </c>
      <c r="G22" s="53">
        <f>SUM(G13:G21)</f>
        <v>1990464</v>
      </c>
      <c r="H22" s="14">
        <f>SUM(H13:H21)</f>
        <v>1352127</v>
      </c>
      <c r="K22" t="s">
        <v>323</v>
      </c>
    </row>
    <row r="24" spans="1:11" ht="30" customHeight="1" x14ac:dyDescent="0.25">
      <c r="K24" t="s">
        <v>323</v>
      </c>
    </row>
    <row r="28" spans="1:11" ht="30" customHeight="1" x14ac:dyDescent="0.25">
      <c r="K28" t="s">
        <v>323</v>
      </c>
    </row>
    <row r="33" spans="11:11" ht="30" customHeight="1" x14ac:dyDescent="0.25">
      <c r="K33" t="s">
        <v>323</v>
      </c>
    </row>
    <row r="35" spans="11:11" ht="30" customHeight="1" x14ac:dyDescent="0.25">
      <c r="K35" t="s">
        <v>323</v>
      </c>
    </row>
    <row r="37" spans="11:11" ht="30" customHeight="1" x14ac:dyDescent="0.25">
      <c r="K37" t="s">
        <v>324</v>
      </c>
    </row>
  </sheetData>
  <mergeCells count="1">
    <mergeCell ref="A1:H1"/>
  </mergeCells>
  <printOptions horizontalCentered="1"/>
  <pageMargins left="0.25" right="0.25" top="0" bottom="0.25" header="0" footer="0"/>
  <pageSetup orientation="landscape" r:id="rId1"/>
  <rowBreaks count="1" manualBreakCount="1">
    <brk id="1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Midlands</vt:lpstr>
      <vt:lpstr>Spartanburg</vt:lpstr>
      <vt:lpstr>Charleston</vt:lpstr>
      <vt:lpstr>Florence</vt:lpstr>
      <vt:lpstr>Do Not Use</vt:lpstr>
      <vt:lpstr>'Do Not Use'!Print_Area</vt:lpstr>
      <vt:lpstr>Florence!Print_Area</vt:lpstr>
      <vt:lpstr>Spartanburg!Print_Area</vt:lpstr>
    </vt:vector>
  </TitlesOfParts>
  <Company>SCAG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Corey</dc:creator>
  <cp:lastModifiedBy>Ginger Dukes</cp:lastModifiedBy>
  <cp:lastPrinted>2021-09-20T15:01:55Z</cp:lastPrinted>
  <dcterms:created xsi:type="dcterms:W3CDTF">2018-07-05T20:13:40Z</dcterms:created>
  <dcterms:modified xsi:type="dcterms:W3CDTF">2021-09-20T15:35:24Z</dcterms:modified>
</cp:coreProperties>
</file>