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11805" windowHeight="10815"/>
  </bookViews>
  <sheets>
    <sheet name="VOCA Worksheet" sheetId="22" r:id="rId1"/>
  </sheets>
  <definedNames>
    <definedName name="_xlnm.Print_Area" localSheetId="0">'VOCA Worksheet'!$A$1:$E$217</definedName>
    <definedName name="_xlnm.Print_Titles" localSheetId="0">'VOCA Worksheet'!$2:$2</definedName>
  </definedNames>
  <calcPr calcId="145621"/>
</workbook>
</file>

<file path=xl/calcChain.xml><?xml version="1.0" encoding="utf-8"?>
<calcChain xmlns="http://schemas.openxmlformats.org/spreadsheetml/2006/main">
  <c r="E192" i="22" l="1"/>
  <c r="E75" i="22"/>
  <c r="E66" i="22"/>
  <c r="E63" i="22"/>
  <c r="E56" i="22"/>
  <c r="E25" i="22"/>
  <c r="E217" i="22" l="1"/>
  <c r="L138" i="22"/>
  <c r="E212" i="22" l="1"/>
  <c r="E181" i="22"/>
  <c r="E156" i="22"/>
  <c r="E147" i="22"/>
  <c r="E124" i="22"/>
  <c r="E109" i="22"/>
  <c r="E99" i="22"/>
  <c r="E84" i="22"/>
  <c r="E69" i="22"/>
  <c r="E19" i="22"/>
  <c r="E11" i="22"/>
  <c r="E197" i="22"/>
  <c r="E132" i="22"/>
  <c r="E128" i="22"/>
  <c r="E113" i="22"/>
  <c r="E88" i="22"/>
</calcChain>
</file>

<file path=xl/sharedStrings.xml><?xml version="1.0" encoding="utf-8"?>
<sst xmlns="http://schemas.openxmlformats.org/spreadsheetml/2006/main" count="519" uniqueCount="284">
  <si>
    <t>Project Title </t>
  </si>
  <si>
    <t>Meg's House</t>
  </si>
  <si>
    <t>Outreach Worker</t>
  </si>
  <si>
    <t>Sistercare, Inc.</t>
  </si>
  <si>
    <t>Counselor/Advocate Program</t>
  </si>
  <si>
    <t>Outreach Program to Victims of Domestic Violence</t>
  </si>
  <si>
    <t>Children's Attention Home, Inc.</t>
  </si>
  <si>
    <t>Ninth Judicial Circuit Solicitor's Office</t>
  </si>
  <si>
    <t>VAWA Prosecutor</t>
  </si>
  <si>
    <t>Legal Support for Victims of Domestic Violence</t>
  </si>
  <si>
    <t>Pickens County Sheriff's Office</t>
  </si>
  <si>
    <t>Domestic Violence Investigator</t>
  </si>
  <si>
    <t>Fifth Judicial Circuit Solicitor's Office</t>
  </si>
  <si>
    <t>Central Domestic Violence Court</t>
  </si>
  <si>
    <t>City of Anderson</t>
  </si>
  <si>
    <t>Violent Crimes Against Women Investigator</t>
  </si>
  <si>
    <t>Family Court Advocate</t>
  </si>
  <si>
    <t>Beyond Abuse</t>
  </si>
  <si>
    <t>Therapist</t>
  </si>
  <si>
    <t>Rape Crisis Center (Serving Horry &amp; Georgetown Counties)</t>
  </si>
  <si>
    <t>Sexual Assault Services Coordinator</t>
  </si>
  <si>
    <t>Medical University of South Carolina</t>
  </si>
  <si>
    <t>Fifteenth Judicial Circuit Solicitor's Office</t>
  </si>
  <si>
    <t>South Carolina Department of Corrections</t>
  </si>
  <si>
    <t>Limited English Proficiency Outreach Coordination</t>
  </si>
  <si>
    <t>Safe Passage, Inc.</t>
  </si>
  <si>
    <t>Outreach and Training</t>
  </si>
  <si>
    <t>Compass of Carolina</t>
  </si>
  <si>
    <t>South Carolina Office of the Attorney General</t>
  </si>
  <si>
    <t>Prosecution Assistance and Criminal Justice Training</t>
  </si>
  <si>
    <t>Foothills Alliance</t>
  </si>
  <si>
    <t>Counselor</t>
  </si>
  <si>
    <t>Richland County Sheriff's Department</t>
  </si>
  <si>
    <t>Hispanic Outreach Advocacy</t>
  </si>
  <si>
    <t>Julie Valentine Center</t>
  </si>
  <si>
    <t>South Carolina Legal Services</t>
  </si>
  <si>
    <t>Safe Harbor, Inc.</t>
  </si>
  <si>
    <t>Community Counselor</t>
  </si>
  <si>
    <t>Enforcement and Prosecution for Domestic Violence</t>
  </si>
  <si>
    <t>Children in Crisis in Dorchester County, Inc.</t>
  </si>
  <si>
    <t>Charleston Police Department</t>
  </si>
  <si>
    <t>Catawba Indian Nation</t>
  </si>
  <si>
    <t>Healing Spirits</t>
  </si>
  <si>
    <t>Eighth Judicial Circuit Solicitor's Office</t>
  </si>
  <si>
    <t>VAWA Prosecution Team</t>
  </si>
  <si>
    <t>Sexual Trauma Services of the Midlands</t>
  </si>
  <si>
    <t>Palmetto Health Richland</t>
  </si>
  <si>
    <t>Regional Forensic Nurse Examiner Program</t>
  </si>
  <si>
    <t>Chester Municipal Court</t>
  </si>
  <si>
    <t>Seventh Judicial Circuit Solicitor's Office</t>
  </si>
  <si>
    <t>Violence Against Women Specialized Prosecutor</t>
  </si>
  <si>
    <t>Cherokee Children's Home, Inc.</t>
  </si>
  <si>
    <t>Child Advocacy Center of Aiken County</t>
  </si>
  <si>
    <t>Child Advocate Coordinator</t>
  </si>
  <si>
    <t>City of North Charleston</t>
  </si>
  <si>
    <t>Victim Advocacy</t>
  </si>
  <si>
    <t>Victim Advocates</t>
  </si>
  <si>
    <t>Palmetto Citizens Against Sexual Assault</t>
  </si>
  <si>
    <t>Sexual Assault Victim's Services Programs</t>
  </si>
  <si>
    <t>Sexual Assault Services Program</t>
  </si>
  <si>
    <t>Children's Advocacy and Education Services</t>
  </si>
  <si>
    <t>Erskine College</t>
  </si>
  <si>
    <t>Hope Center for Children</t>
  </si>
  <si>
    <t>First Judicial Circuit Solicitor's Office</t>
  </si>
  <si>
    <t>Comprehensive Services to Victims of Child Abuse</t>
  </si>
  <si>
    <t>Comprehensive Services to Victims of Sexual Assault</t>
  </si>
  <si>
    <t>Comprehensive Services to Victims of Domestic Violence</t>
  </si>
  <si>
    <t>Cumbee Center to Assist Abused Persons, Inc.</t>
  </si>
  <si>
    <t>York County Sheriff's Office</t>
  </si>
  <si>
    <t>Law Enforcement Victim Advocate</t>
  </si>
  <si>
    <t>Community Victim Services</t>
  </si>
  <si>
    <t>South Carolina Law Enforcement Division</t>
  </si>
  <si>
    <t>Pickens County Advocacy Center</t>
  </si>
  <si>
    <t>Sexual Assault Victim Services</t>
  </si>
  <si>
    <t>Children's Recovery Center</t>
  </si>
  <si>
    <t>Fourth Judicial Circuit Solicitor's Office</t>
  </si>
  <si>
    <t>CASA/Family Systems</t>
  </si>
  <si>
    <t>Outreach and Advocacy</t>
  </si>
  <si>
    <t>Child Advocacy Services</t>
  </si>
  <si>
    <t>Sixteenth Judicial Circuit Solicitor's Office</t>
  </si>
  <si>
    <t>Georgetown County Sheriff's Office</t>
  </si>
  <si>
    <t>Child and Family Victim Assistance Program</t>
  </si>
  <si>
    <t>Sexual Assault Services</t>
  </si>
  <si>
    <t>Child Therapy Services</t>
  </si>
  <si>
    <t>Emergency Legal Services to Victims</t>
  </si>
  <si>
    <t>Mothers Against Drunk Driving</t>
  </si>
  <si>
    <t>MADD South Carolina Victim Services Program</t>
  </si>
  <si>
    <t>City of Rock Hill</t>
  </si>
  <si>
    <t>Victim Advocate</t>
  </si>
  <si>
    <t>Sixth Judicial Circuit Solicitor's Office</t>
  </si>
  <si>
    <t>Victim Services Specialist Unit</t>
  </si>
  <si>
    <t>MUSC - National Crime Victims Center</t>
  </si>
  <si>
    <t>Lancaster County Sheriff's Office</t>
  </si>
  <si>
    <t>Town of Yemassee</t>
  </si>
  <si>
    <t>South Carolina Department of Probation, Parole, and Pardon Services</t>
  </si>
  <si>
    <t>Hampton County</t>
  </si>
  <si>
    <t>Victim Advocate Enhancement Program</t>
  </si>
  <si>
    <t>Prevent Child Abuse Pickens County</t>
  </si>
  <si>
    <t>Counseling and Supportive Services</t>
  </si>
  <si>
    <t>Twelfth Judicial Circuit Solicitor's Office</t>
  </si>
  <si>
    <t>Barnabas Horse Foundation</t>
  </si>
  <si>
    <t>Windwood Farm Home for Children, Inc.</t>
  </si>
  <si>
    <t>Richland County CASA</t>
  </si>
  <si>
    <t>Lexington County Sheriff's Office</t>
  </si>
  <si>
    <t>Victim Advocacy and Counseling Program</t>
  </si>
  <si>
    <t>Comprehensive Services to Underserved Populations</t>
  </si>
  <si>
    <t>Agency</t>
  </si>
  <si>
    <t>Children's Service Coordination</t>
  </si>
  <si>
    <t>Domestic Violence Trauma Reduction Team</t>
  </si>
  <si>
    <t>South Carolina Department of Public Safety/Highway Patrol Division</t>
  </si>
  <si>
    <t>Town of Saint Matthews</t>
  </si>
  <si>
    <t>Victim Advocates Georgetown County</t>
  </si>
  <si>
    <t>Clinical Coordinator, Therapist, and Ancillary Services</t>
  </si>
  <si>
    <t>Family Justice Center of Georgetown and Horry Counties</t>
  </si>
  <si>
    <t>Clemson City Police Department</t>
  </si>
  <si>
    <t>Order of Protection Forms Automation</t>
  </si>
  <si>
    <t>Saluda County</t>
  </si>
  <si>
    <t>Thirteenth Judicial Circuit Solicitor's Office</t>
  </si>
  <si>
    <t>SAFE Homes - Rape Crisis Coalition</t>
  </si>
  <si>
    <t>Pee Dee Coalition Against Domestic Violence and Sexual Assault</t>
  </si>
  <si>
    <t>New Beginnings Transitional Shelter</t>
  </si>
  <si>
    <t>Doors to Freedom</t>
  </si>
  <si>
    <t>Direct Services for Victims of Sex Trafficking</t>
  </si>
  <si>
    <t>Multidisciplinary Child Abuse Assessment and Treatment</t>
  </si>
  <si>
    <t>Epworth Children's Home</t>
  </si>
  <si>
    <t>My Sister's House</t>
  </si>
  <si>
    <t>Sumter County</t>
  </si>
  <si>
    <t>Supportive Services to Child Victims</t>
  </si>
  <si>
    <t>Coastal Carolina University</t>
  </si>
  <si>
    <t>The Family Resource Center</t>
  </si>
  <si>
    <t>YWCA of the Upper Lowlands</t>
  </si>
  <si>
    <t>Therapy and Victim Advocacy Program</t>
  </si>
  <si>
    <t>Victim Advocacy Program</t>
  </si>
  <si>
    <t>South Carolina Network of Children's Advocacy Centers</t>
  </si>
  <si>
    <t>Adult Crisis Services</t>
  </si>
  <si>
    <t xml:space="preserve">Victim Services  </t>
  </si>
  <si>
    <t>South Carolina Coalition Against Domestic Violence and Sexual Assault</t>
  </si>
  <si>
    <t>Multi Agency Database</t>
  </si>
  <si>
    <t>Equipment Grant and Technology</t>
  </si>
  <si>
    <t>Charleston Dorchester Mental Health Center</t>
  </si>
  <si>
    <t>Crime Victims Counseling Support Unit</t>
  </si>
  <si>
    <t>Horry County Sheriff's Office</t>
  </si>
  <si>
    <t>Clinical Services Program</t>
  </si>
  <si>
    <t>Hopeful Horizons</t>
  </si>
  <si>
    <t>Direct Services to Victims</t>
  </si>
  <si>
    <t>Dickerson's Children's Advocacy Center</t>
  </si>
  <si>
    <t>Victim Services Specialist Expansion</t>
  </si>
  <si>
    <t>Opening Doors to the Future</t>
  </si>
  <si>
    <t>Williamsburg County Sheriff's Office</t>
  </si>
  <si>
    <t>Law Enforcement Victim Advocate Program</t>
  </si>
  <si>
    <t>Victim Assistance Program</t>
  </si>
  <si>
    <t xml:space="preserve">Children's Advocacy Center of Spartanburg, Cherokee, and Union </t>
  </si>
  <si>
    <t>Child Victim Interview, Assessment, Multidisciplinary Team, and Therapy</t>
  </si>
  <si>
    <t>Laurens County Safe Home</t>
  </si>
  <si>
    <t>Domestic Violence Services</t>
  </si>
  <si>
    <t xml:space="preserve">Children's Attention Home, Inc. </t>
  </si>
  <si>
    <t>Children's Services Program</t>
  </si>
  <si>
    <t>Child Abuse Prevention Association</t>
  </si>
  <si>
    <t>Shelter Services for Child Victims</t>
  </si>
  <si>
    <t>South Carolina Victim Assistance Network</t>
  </si>
  <si>
    <t>Rape Crisis Center (Serving Horry and Georgetown Counties)</t>
  </si>
  <si>
    <t>Sexual Assault Services Project</t>
  </si>
  <si>
    <t xml:space="preserve">Sistercare, Inc. </t>
  </si>
  <si>
    <t>Comprehensive Intervention for Safety Program</t>
  </si>
  <si>
    <t>Comprehensive Domestic Violence Victim Services</t>
  </si>
  <si>
    <t>Comprehensive Follow-Up Services for Rape Victims</t>
  </si>
  <si>
    <t>McCarter Guardian ad Litem Program</t>
  </si>
  <si>
    <t>Child Advocates</t>
  </si>
  <si>
    <t xml:space="preserve">Charleston County </t>
  </si>
  <si>
    <t>New Foundations Home for Children, Inc.</t>
  </si>
  <si>
    <t>Charleston Orphan House, Inc.</t>
  </si>
  <si>
    <t>New Foundations Community Victims Support</t>
  </si>
  <si>
    <t>McCormick Children's Home, Inc.</t>
  </si>
  <si>
    <t>Children's Program</t>
  </si>
  <si>
    <t>South Carolina Department of Social Services, Adult Advocacy Division</t>
  </si>
  <si>
    <t>Impact 2017</t>
  </si>
  <si>
    <t>The CARE House of the Pee Dee</t>
  </si>
  <si>
    <t>Victim Services for Children in the Pee Dee</t>
  </si>
  <si>
    <t>Victim Advocacy Training</t>
  </si>
  <si>
    <t>Horry County Police Department</t>
  </si>
  <si>
    <t>Victim Advocate Program</t>
  </si>
  <si>
    <t>Helping Hands, Inc.</t>
  </si>
  <si>
    <t>Child Advocates, Outreach Advocate, Therapist, and Equipment</t>
  </si>
  <si>
    <t>People Against Rape</t>
  </si>
  <si>
    <t>Family Services, Inc. DBA Origin SC</t>
  </si>
  <si>
    <t>Family Violence Intervention Program</t>
  </si>
  <si>
    <t>Spartanburg Police Department</t>
  </si>
  <si>
    <t>Helping and Lending Outreach Support (HALOS)</t>
  </si>
  <si>
    <t>Child Victims of Abuse and Neglect Services</t>
  </si>
  <si>
    <t>The Dee Norton Lowcountry Children's Center</t>
  </si>
  <si>
    <t>Collaborative Community Response to Child Abuse</t>
  </si>
  <si>
    <t>Crisis Line and Volunteer Coordinator</t>
  </si>
  <si>
    <t>Emergency Shelter and Residential Care</t>
  </si>
  <si>
    <t>PREA Project II</t>
  </si>
  <si>
    <t>Fourteenth Judicial Circuit Solicitor's Office</t>
  </si>
  <si>
    <t>Fourteenth Judicial Circuit Violence Against Women Prosecution Team</t>
  </si>
  <si>
    <t>Clarendon County Sheriff's Office</t>
  </si>
  <si>
    <t>Criminal Domestic Violence Investigator</t>
  </si>
  <si>
    <t>Community Education and Outreach</t>
  </si>
  <si>
    <t>Family Violence Intervention Batterer Treatment Program</t>
  </si>
  <si>
    <t>Military Sexual Trauma and PTSD Services</t>
  </si>
  <si>
    <t>Legal Representation for Domestic Violence Victims</t>
  </si>
  <si>
    <t>Follow Up Program for Domestic Violence Victims</t>
  </si>
  <si>
    <t>Interpersonal Violence Investigator</t>
  </si>
  <si>
    <t>Eighth Judicial Ciruit Solicitor's Office</t>
  </si>
  <si>
    <t>Municipal Court Services</t>
  </si>
  <si>
    <t>Dating Violence Presentation/Referral Guide</t>
  </si>
  <si>
    <t xml:space="preserve">Child Advocacy Center of Aiken County </t>
  </si>
  <si>
    <t>City of Sumter</t>
  </si>
  <si>
    <t>Advocacy for Child Victims of Abuse and Neglect - Consolidation</t>
  </si>
  <si>
    <t>Victim Advocates - Consolidation</t>
  </si>
  <si>
    <t>Lowcountry Abuse and Assault Program - Consolidation</t>
  </si>
  <si>
    <t>Victim Services - Consolidation</t>
  </si>
  <si>
    <t>Elder Abuse Assessment Training and Mental Health Services Program - Consolidation</t>
  </si>
  <si>
    <t>Comprehensive Mental Health Care / HOPE - Consolidation</t>
  </si>
  <si>
    <t>Services for Child Victims of Abuse, Abandonment, and Neglect - Consolidation</t>
  </si>
  <si>
    <t>Total</t>
  </si>
  <si>
    <t>Vehicle for Saluda County Victim's Advocate</t>
  </si>
  <si>
    <t>Victim Advocate Services</t>
  </si>
  <si>
    <t>Victim Services</t>
  </si>
  <si>
    <t>Family Violence Unit Capacity Building</t>
  </si>
  <si>
    <t>Domestic Violence Advocate</t>
  </si>
  <si>
    <t>Law Enforcement Victim Advocates</t>
  </si>
  <si>
    <t>Law Enforcement Victim Advocate Equipment</t>
  </si>
  <si>
    <t>Collaborative Care for Children and Caregivers</t>
  </si>
  <si>
    <t>Emergency Intake Cottage</t>
  </si>
  <si>
    <t>Solicitor-Based Victim Advocates</t>
  </si>
  <si>
    <t>Children's Services</t>
  </si>
  <si>
    <t>Serving Child Victims of Abuse</t>
  </si>
  <si>
    <t>Child-Centered Services</t>
  </si>
  <si>
    <t>Sexual Violence Services</t>
  </si>
  <si>
    <t>The Family Violence Intervention Victims' Services</t>
  </si>
  <si>
    <t>Regional FNE Response</t>
  </si>
  <si>
    <t>Advocates and Victim Services</t>
  </si>
  <si>
    <t>Eighth Circuit Victim Advocate Project</t>
  </si>
  <si>
    <t>South Carolina Human Trafficking Task Force Training and Technical Assistance</t>
  </si>
  <si>
    <t>Berkeley County</t>
  </si>
  <si>
    <t>Victim Advocacy for Underserved Victims</t>
  </si>
  <si>
    <t>Law Enforcement Victim Advocacy</t>
  </si>
  <si>
    <t>Medical University Hospital Authority</t>
  </si>
  <si>
    <t>Alternative Therapy For Victims</t>
  </si>
  <si>
    <t>County</t>
  </si>
  <si>
    <t>Abbeville</t>
  </si>
  <si>
    <t>Aiken</t>
  </si>
  <si>
    <t>Anderson</t>
  </si>
  <si>
    <t>Beaufort</t>
  </si>
  <si>
    <t>Berkeley</t>
  </si>
  <si>
    <t>Calhoun</t>
  </si>
  <si>
    <t>Charleston</t>
  </si>
  <si>
    <t>Cherokee</t>
  </si>
  <si>
    <t>Chester</t>
  </si>
  <si>
    <t>Dorchester</t>
  </si>
  <si>
    <t>Florence</t>
  </si>
  <si>
    <t>Georgetown</t>
  </si>
  <si>
    <t>Greenville</t>
  </si>
  <si>
    <t>Greenwood</t>
  </si>
  <si>
    <t>Hampton</t>
  </si>
  <si>
    <t>Horry</t>
  </si>
  <si>
    <t>Kershaw</t>
  </si>
  <si>
    <t>Lancaster</t>
  </si>
  <si>
    <t>Laurens</t>
  </si>
  <si>
    <t>Lee</t>
  </si>
  <si>
    <t>Lexington</t>
  </si>
  <si>
    <t>McCormick</t>
  </si>
  <si>
    <t>Pickens</t>
  </si>
  <si>
    <t>Richland</t>
  </si>
  <si>
    <t>Saluda</t>
  </si>
  <si>
    <t>Spartanburg</t>
  </si>
  <si>
    <t>Sumter</t>
  </si>
  <si>
    <t>Williamsburg</t>
  </si>
  <si>
    <t>York</t>
  </si>
  <si>
    <t>Awarded Amount</t>
  </si>
  <si>
    <t>Funding Stream</t>
  </si>
  <si>
    <t>VOCA</t>
  </si>
  <si>
    <t>SVAP</t>
  </si>
  <si>
    <t>VAWA</t>
  </si>
  <si>
    <t>Clarendon</t>
  </si>
  <si>
    <t>VOCA Total</t>
  </si>
  <si>
    <t>SVAP Total</t>
  </si>
  <si>
    <t>VAWA Total</t>
  </si>
  <si>
    <t>Grand Total</t>
  </si>
  <si>
    <t>2017 GRANT AWARD RECOMMENDATIONS</t>
  </si>
  <si>
    <t>Victim Advocates (Summary Courts and CSC)</t>
  </si>
  <si>
    <t>Chesterfield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</si>
</sst>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1" fillId="32" borderId="9" applyNumberFormat="0" applyFon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164" fontId="0" fillId="0" borderId="1" xfId="0" applyNumberFormat="1" applyBorder="1"/>
    <xf numFmtId="0" fontId="0" fillId="0" borderId="2" xfId="0" applyBorder="1"/>
    <xf numFmtId="0" fontId="0" fillId="0" borderId="1" xfId="0" applyNumberFormat="1" applyFont="1" applyBorder="1" applyAlignment="1">
      <alignment horizontal="left" wrapText="1"/>
    </xf>
    <xf numFmtId="165" fontId="0" fillId="34" borderId="1" xfId="0" applyNumberFormat="1" applyFont="1" applyFill="1" applyBorder="1" applyAlignment="1">
      <alignment wrapText="1"/>
    </xf>
    <xf numFmtId="0" fontId="0" fillId="34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wrapText="1"/>
    </xf>
    <xf numFmtId="164" fontId="0" fillId="34" borderId="1" xfId="0" applyNumberFormat="1" applyFont="1" applyFill="1" applyBorder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164" fontId="0" fillId="34" borderId="1" xfId="0" applyNumberFormat="1" applyFont="1" applyFill="1" applyBorder="1" applyAlignment="1"/>
    <xf numFmtId="164" fontId="0" fillId="0" borderId="1" xfId="0" applyNumberFormat="1" applyFont="1" applyBorder="1"/>
    <xf numFmtId="0" fontId="0" fillId="34" borderId="1" xfId="0" applyNumberFormat="1" applyFont="1" applyFill="1" applyBorder="1" applyAlignment="1">
      <alignment horizontal="center" wrapText="1"/>
    </xf>
    <xf numFmtId="165" fontId="0" fillId="33" borderId="1" xfId="0" applyNumberFormat="1" applyFont="1" applyFill="1" applyBorder="1" applyAlignment="1">
      <alignment horizontal="center" wrapText="1"/>
    </xf>
    <xf numFmtId="0" fontId="0" fillId="34" borderId="1" xfId="0" applyFont="1" applyFill="1" applyBorder="1" applyAlignment="1">
      <alignment wrapText="1"/>
    </xf>
    <xf numFmtId="0" fontId="0" fillId="0" borderId="0" xfId="0" applyFont="1"/>
    <xf numFmtId="0" fontId="0" fillId="34" borderId="1" xfId="0" applyFont="1" applyFill="1" applyBorder="1" applyAlignment="1">
      <alignment horizontal="left" wrapText="1"/>
    </xf>
    <xf numFmtId="165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Fill="1" applyBorder="1" applyAlignment="1">
      <alignment wrapText="1"/>
    </xf>
    <xf numFmtId="164" fontId="0" fillId="3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33" borderId="1" xfId="0" applyFill="1" applyBorder="1" applyAlignment="1">
      <alignment horizontal="center"/>
    </xf>
    <xf numFmtId="0" fontId="0" fillId="0" borderId="1" xfId="0" applyFont="1" applyBorder="1"/>
    <xf numFmtId="164" fontId="0" fillId="0" borderId="12" xfId="0" applyNumberFormat="1" applyBorder="1"/>
    <xf numFmtId="0" fontId="0" fillId="34" borderId="1" xfId="0" applyFont="1" applyFill="1" applyBorder="1"/>
    <xf numFmtId="165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wrapText="1"/>
    </xf>
    <xf numFmtId="164" fontId="19" fillId="0" borderId="1" xfId="0" applyNumberFormat="1" applyFont="1" applyFill="1" applyBorder="1"/>
    <xf numFmtId="165" fontId="0" fillId="0" borderId="0" xfId="0" applyNumberFormat="1"/>
    <xf numFmtId="0" fontId="0" fillId="0" borderId="0" xfId="0" applyFont="1" applyBorder="1"/>
    <xf numFmtId="0" fontId="17" fillId="0" borderId="1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V217"/>
  <sheetViews>
    <sheetView tabSelected="1" view="pageBreakPreview" topLeftCell="A194" zoomScale="60" zoomScaleNormal="100" workbookViewId="0">
      <selection activeCell="G5" sqref="G5"/>
    </sheetView>
  </sheetViews>
  <sheetFormatPr defaultRowHeight="30" customHeight="1" x14ac:dyDescent="0.25"/>
  <cols>
    <col min="1" max="1" width="17.7109375" customWidth="1"/>
    <col min="2" max="2" width="8.7109375" style="1" customWidth="1"/>
    <col min="3" max="3" width="38.7109375" style="2" customWidth="1"/>
    <col min="4" max="4" width="38.5703125" style="2" customWidth="1"/>
    <col min="5" max="5" width="14.85546875" style="27" customWidth="1"/>
    <col min="6" max="6" width="30.7109375" customWidth="1"/>
  </cols>
  <sheetData>
    <row r="1" spans="1:27" ht="30" customHeight="1" x14ac:dyDescent="0.25">
      <c r="A1" s="39" t="s">
        <v>281</v>
      </c>
      <c r="B1" s="39"/>
      <c r="C1" s="39"/>
      <c r="D1" s="39"/>
      <c r="E1" s="39"/>
    </row>
    <row r="2" spans="1:27" ht="30" customHeight="1" x14ac:dyDescent="0.25">
      <c r="A2" s="28" t="s">
        <v>241</v>
      </c>
      <c r="B2" s="20" t="s">
        <v>272</v>
      </c>
      <c r="C2" s="20" t="s">
        <v>106</v>
      </c>
      <c r="D2" s="20" t="s">
        <v>0</v>
      </c>
      <c r="E2" s="26" t="s">
        <v>271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0" customHeight="1" x14ac:dyDescent="0.25">
      <c r="A3" s="3" t="s">
        <v>242</v>
      </c>
      <c r="B3" s="19" t="s">
        <v>273</v>
      </c>
      <c r="C3" s="10" t="s">
        <v>61</v>
      </c>
      <c r="D3" s="10" t="s">
        <v>132</v>
      </c>
      <c r="E3" s="15">
        <v>25578</v>
      </c>
    </row>
    <row r="4" spans="1:27" ht="30" customHeight="1" x14ac:dyDescent="0.25">
      <c r="D4" s="6" t="s">
        <v>216</v>
      </c>
      <c r="E4" s="8">
        <v>25578</v>
      </c>
    </row>
    <row r="6" spans="1:27" ht="30" customHeight="1" x14ac:dyDescent="0.25">
      <c r="A6" s="3" t="s">
        <v>243</v>
      </c>
      <c r="B6" s="19" t="s">
        <v>273</v>
      </c>
      <c r="C6" s="10" t="s">
        <v>207</v>
      </c>
      <c r="D6" s="10" t="s">
        <v>53</v>
      </c>
      <c r="E6" s="15">
        <v>71707</v>
      </c>
    </row>
    <row r="7" spans="1:27" ht="30" customHeight="1" x14ac:dyDescent="0.25">
      <c r="A7" s="3"/>
      <c r="B7" s="19" t="s">
        <v>273</v>
      </c>
      <c r="C7" s="10" t="s">
        <v>67</v>
      </c>
      <c r="D7" s="10" t="s">
        <v>135</v>
      </c>
      <c r="E7" s="15">
        <v>361330</v>
      </c>
    </row>
    <row r="8" spans="1:27" ht="30" customHeight="1" x14ac:dyDescent="0.25">
      <c r="A8" s="3"/>
      <c r="B8" s="19" t="s">
        <v>273</v>
      </c>
      <c r="C8" s="10" t="s">
        <v>52</v>
      </c>
      <c r="D8" s="10" t="s">
        <v>112</v>
      </c>
      <c r="E8" s="15">
        <v>110748</v>
      </c>
    </row>
    <row r="9" spans="1:27" ht="30" customHeight="1" x14ac:dyDescent="0.25">
      <c r="A9" s="3"/>
      <c r="B9" s="19" t="s">
        <v>273</v>
      </c>
      <c r="C9" s="4" t="s">
        <v>181</v>
      </c>
      <c r="D9" s="4" t="s">
        <v>182</v>
      </c>
      <c r="E9" s="18">
        <v>293787</v>
      </c>
    </row>
    <row r="10" spans="1:27" ht="30" customHeight="1" x14ac:dyDescent="0.25">
      <c r="A10" s="3"/>
      <c r="B10" s="32" t="s">
        <v>275</v>
      </c>
      <c r="C10" s="13" t="s">
        <v>181</v>
      </c>
      <c r="D10" s="13" t="s">
        <v>206</v>
      </c>
      <c r="E10" s="36">
        <v>9673</v>
      </c>
    </row>
    <row r="11" spans="1:27" ht="30" customHeight="1" x14ac:dyDescent="0.25">
      <c r="D11" s="6" t="s">
        <v>216</v>
      </c>
      <c r="E11" s="8">
        <f>SUM(E6:E10)</f>
        <v>847245</v>
      </c>
    </row>
    <row r="13" spans="1:27" ht="30" customHeight="1" x14ac:dyDescent="0.25">
      <c r="A13" s="3" t="s">
        <v>244</v>
      </c>
      <c r="B13" s="19" t="s">
        <v>273</v>
      </c>
      <c r="C13" s="10" t="s">
        <v>30</v>
      </c>
      <c r="D13" s="10" t="s">
        <v>229</v>
      </c>
      <c r="E13" s="15">
        <v>222104</v>
      </c>
    </row>
    <row r="14" spans="1:27" ht="30" customHeight="1" x14ac:dyDescent="0.25">
      <c r="A14" s="3"/>
      <c r="B14" s="19" t="s">
        <v>273</v>
      </c>
      <c r="C14" s="10" t="s">
        <v>30</v>
      </c>
      <c r="D14" s="10" t="s">
        <v>82</v>
      </c>
      <c r="E14" s="15">
        <v>518867</v>
      </c>
    </row>
    <row r="15" spans="1:27" ht="30" customHeight="1" x14ac:dyDescent="0.25">
      <c r="A15" s="3"/>
      <c r="B15" s="19" t="s">
        <v>273</v>
      </c>
      <c r="C15" s="4" t="s">
        <v>36</v>
      </c>
      <c r="D15" s="4" t="s">
        <v>164</v>
      </c>
      <c r="E15" s="18">
        <v>981296</v>
      </c>
    </row>
    <row r="16" spans="1:27" ht="30" customHeight="1" x14ac:dyDescent="0.25">
      <c r="A16" s="3"/>
      <c r="B16" s="19" t="s">
        <v>273</v>
      </c>
      <c r="C16" s="4" t="s">
        <v>169</v>
      </c>
      <c r="D16" s="4" t="s">
        <v>171</v>
      </c>
      <c r="E16" s="18">
        <v>115526</v>
      </c>
    </row>
    <row r="17" spans="1:5" ht="30" customHeight="1" x14ac:dyDescent="0.25">
      <c r="A17" s="3"/>
      <c r="B17" s="32" t="s">
        <v>275</v>
      </c>
      <c r="C17" s="10" t="s">
        <v>30</v>
      </c>
      <c r="D17" s="10" t="s">
        <v>31</v>
      </c>
      <c r="E17" s="36">
        <v>53203</v>
      </c>
    </row>
    <row r="18" spans="1:5" ht="30" customHeight="1" x14ac:dyDescent="0.25">
      <c r="A18" s="3"/>
      <c r="B18" s="32" t="s">
        <v>275</v>
      </c>
      <c r="C18" s="10" t="s">
        <v>14</v>
      </c>
      <c r="D18" s="10" t="s">
        <v>15</v>
      </c>
      <c r="E18" s="36">
        <v>31793</v>
      </c>
    </row>
    <row r="19" spans="1:5" ht="30" customHeight="1" x14ac:dyDescent="0.25">
      <c r="D19" s="6" t="s">
        <v>216</v>
      </c>
      <c r="E19" s="8">
        <f>SUM(E13:E18)</f>
        <v>1922789</v>
      </c>
    </row>
    <row r="21" spans="1:5" ht="30" customHeight="1" x14ac:dyDescent="0.25">
      <c r="A21" s="3" t="s">
        <v>245</v>
      </c>
      <c r="B21" s="19" t="s">
        <v>273</v>
      </c>
      <c r="C21" s="10" t="s">
        <v>143</v>
      </c>
      <c r="D21" s="10" t="s">
        <v>144</v>
      </c>
      <c r="E21" s="15">
        <v>1259664</v>
      </c>
    </row>
    <row r="22" spans="1:5" ht="30" customHeight="1" x14ac:dyDescent="0.25">
      <c r="A22" s="3"/>
      <c r="B22" s="19" t="s">
        <v>273</v>
      </c>
      <c r="C22" s="4" t="s">
        <v>157</v>
      </c>
      <c r="D22" s="4" t="s">
        <v>158</v>
      </c>
      <c r="E22" s="17">
        <v>358334</v>
      </c>
    </row>
    <row r="23" spans="1:5" ht="30" customHeight="1" x14ac:dyDescent="0.25">
      <c r="A23" s="3"/>
      <c r="B23" s="32" t="s">
        <v>275</v>
      </c>
      <c r="C23" s="10" t="s">
        <v>143</v>
      </c>
      <c r="D23" s="10" t="s">
        <v>198</v>
      </c>
      <c r="E23" s="36">
        <v>53414</v>
      </c>
    </row>
    <row r="24" spans="1:5" ht="30" customHeight="1" x14ac:dyDescent="0.25">
      <c r="A24" s="3"/>
      <c r="B24" s="32" t="s">
        <v>275</v>
      </c>
      <c r="C24" s="10" t="s">
        <v>194</v>
      </c>
      <c r="D24" s="10" t="s">
        <v>195</v>
      </c>
      <c r="E24" s="36">
        <v>244225</v>
      </c>
    </row>
    <row r="25" spans="1:5" ht="30" customHeight="1" x14ac:dyDescent="0.25">
      <c r="D25" s="6" t="s">
        <v>216</v>
      </c>
      <c r="E25" s="8">
        <f>SUM(E21:E24)</f>
        <v>1915637</v>
      </c>
    </row>
    <row r="27" spans="1:5" ht="30" customHeight="1" x14ac:dyDescent="0.25">
      <c r="A27" s="3" t="s">
        <v>246</v>
      </c>
      <c r="B27" s="19" t="s">
        <v>273</v>
      </c>
      <c r="C27" s="10" t="s">
        <v>236</v>
      </c>
      <c r="D27" s="10" t="s">
        <v>69</v>
      </c>
      <c r="E27" s="15">
        <v>65474</v>
      </c>
    </row>
    <row r="28" spans="1:5" ht="30" customHeight="1" x14ac:dyDescent="0.25">
      <c r="D28" s="6" t="s">
        <v>216</v>
      </c>
      <c r="E28" s="8">
        <v>65474</v>
      </c>
    </row>
    <row r="30" spans="1:5" ht="30" customHeight="1" x14ac:dyDescent="0.25">
      <c r="A30" s="3" t="s">
        <v>247</v>
      </c>
      <c r="B30" s="19" t="s">
        <v>273</v>
      </c>
      <c r="C30" s="10" t="s">
        <v>110</v>
      </c>
      <c r="D30" s="10" t="s">
        <v>219</v>
      </c>
      <c r="E30" s="15">
        <v>19850</v>
      </c>
    </row>
    <row r="31" spans="1:5" ht="30" customHeight="1" x14ac:dyDescent="0.25">
      <c r="D31" s="6" t="s">
        <v>216</v>
      </c>
      <c r="E31" s="8">
        <v>19850</v>
      </c>
    </row>
    <row r="33" spans="1:5" ht="30" customHeight="1" x14ac:dyDescent="0.25">
      <c r="A33" s="3" t="s">
        <v>248</v>
      </c>
      <c r="B33" s="19" t="s">
        <v>273</v>
      </c>
      <c r="C33" s="13" t="s">
        <v>7</v>
      </c>
      <c r="D33" s="13" t="s">
        <v>56</v>
      </c>
      <c r="E33" s="15">
        <v>496436</v>
      </c>
    </row>
    <row r="34" spans="1:5" ht="30" customHeight="1" x14ac:dyDescent="0.25">
      <c r="A34" s="3"/>
      <c r="B34" s="19" t="s">
        <v>273</v>
      </c>
      <c r="C34" s="10" t="s">
        <v>40</v>
      </c>
      <c r="D34" s="10" t="s">
        <v>220</v>
      </c>
      <c r="E34" s="15">
        <v>94928</v>
      </c>
    </row>
    <row r="35" spans="1:5" ht="30" customHeight="1" x14ac:dyDescent="0.25">
      <c r="A35" s="3"/>
      <c r="B35" s="19" t="s">
        <v>273</v>
      </c>
      <c r="C35" s="10" t="s">
        <v>54</v>
      </c>
      <c r="D35" s="10" t="s">
        <v>221</v>
      </c>
      <c r="E35" s="15">
        <v>57408</v>
      </c>
    </row>
    <row r="36" spans="1:5" ht="30" customHeight="1" x14ac:dyDescent="0.25">
      <c r="A36" s="3"/>
      <c r="B36" s="19" t="s">
        <v>273</v>
      </c>
      <c r="C36" s="10" t="s">
        <v>91</v>
      </c>
      <c r="D36" s="10" t="s">
        <v>224</v>
      </c>
      <c r="E36" s="15">
        <v>273912</v>
      </c>
    </row>
    <row r="37" spans="1:5" ht="30" customHeight="1" x14ac:dyDescent="0.25">
      <c r="A37" s="3"/>
      <c r="B37" s="19" t="s">
        <v>273</v>
      </c>
      <c r="C37" s="10" t="s">
        <v>125</v>
      </c>
      <c r="D37" s="10" t="s">
        <v>154</v>
      </c>
      <c r="E37" s="15">
        <v>403047</v>
      </c>
    </row>
    <row r="38" spans="1:5" ht="30" customHeight="1" x14ac:dyDescent="0.25">
      <c r="A38" s="3"/>
      <c r="B38" s="19" t="s">
        <v>273</v>
      </c>
      <c r="C38" s="10" t="s">
        <v>125</v>
      </c>
      <c r="D38" s="10" t="s">
        <v>138</v>
      </c>
      <c r="E38" s="15">
        <v>29400</v>
      </c>
    </row>
    <row r="39" spans="1:5" ht="30" customHeight="1" x14ac:dyDescent="0.25">
      <c r="A39" s="3"/>
      <c r="B39" s="19" t="s">
        <v>273</v>
      </c>
      <c r="C39" s="10" t="s">
        <v>139</v>
      </c>
      <c r="D39" s="10" t="s">
        <v>140</v>
      </c>
      <c r="E39" s="15">
        <v>258752</v>
      </c>
    </row>
    <row r="40" spans="1:5" ht="30" customHeight="1" x14ac:dyDescent="0.25">
      <c r="A40" s="3"/>
      <c r="B40" s="19" t="s">
        <v>273</v>
      </c>
      <c r="C40" s="10" t="s">
        <v>239</v>
      </c>
      <c r="D40" s="10" t="s">
        <v>211</v>
      </c>
      <c r="E40" s="15">
        <v>738805</v>
      </c>
    </row>
    <row r="41" spans="1:5" ht="30" customHeight="1" x14ac:dyDescent="0.25">
      <c r="A41" s="3"/>
      <c r="B41" s="19" t="s">
        <v>273</v>
      </c>
      <c r="C41" s="10" t="s">
        <v>101</v>
      </c>
      <c r="D41" s="10" t="s">
        <v>147</v>
      </c>
      <c r="E41" s="15">
        <v>305804</v>
      </c>
    </row>
    <row r="42" spans="1:5" ht="30" customHeight="1" x14ac:dyDescent="0.25">
      <c r="A42" s="3"/>
      <c r="B42" s="19" t="s">
        <v>273</v>
      </c>
      <c r="C42" s="10" t="s">
        <v>91</v>
      </c>
      <c r="D42" s="10" t="s">
        <v>214</v>
      </c>
      <c r="E42" s="15">
        <v>584632</v>
      </c>
    </row>
    <row r="43" spans="1:5" ht="30" customHeight="1" x14ac:dyDescent="0.25">
      <c r="A43" s="3"/>
      <c r="B43" s="19" t="s">
        <v>273</v>
      </c>
      <c r="C43" s="4" t="s">
        <v>21</v>
      </c>
      <c r="D43" s="4" t="s">
        <v>213</v>
      </c>
      <c r="E43" s="18">
        <v>430522</v>
      </c>
    </row>
    <row r="44" spans="1:5" ht="30" customHeight="1" x14ac:dyDescent="0.25">
      <c r="A44" s="3"/>
      <c r="B44" s="19" t="s">
        <v>273</v>
      </c>
      <c r="C44" s="4" t="s">
        <v>21</v>
      </c>
      <c r="D44" s="4" t="s">
        <v>165</v>
      </c>
      <c r="E44" s="18">
        <v>126526</v>
      </c>
    </row>
    <row r="45" spans="1:5" ht="30" customHeight="1" x14ac:dyDescent="0.25">
      <c r="A45" s="3"/>
      <c r="B45" s="19" t="s">
        <v>273</v>
      </c>
      <c r="C45" s="4" t="s">
        <v>168</v>
      </c>
      <c r="D45" s="4" t="s">
        <v>238</v>
      </c>
      <c r="E45" s="25">
        <v>319796</v>
      </c>
    </row>
    <row r="46" spans="1:5" ht="30" customHeight="1" x14ac:dyDescent="0.25">
      <c r="A46" s="3"/>
      <c r="B46" s="19" t="s">
        <v>273</v>
      </c>
      <c r="C46" s="4" t="s">
        <v>170</v>
      </c>
      <c r="D46" s="4" t="s">
        <v>215</v>
      </c>
      <c r="E46" s="18">
        <v>300139</v>
      </c>
    </row>
    <row r="47" spans="1:5" ht="30" customHeight="1" x14ac:dyDescent="0.25">
      <c r="A47" s="3"/>
      <c r="B47" s="19" t="s">
        <v>273</v>
      </c>
      <c r="C47" s="4" t="s">
        <v>183</v>
      </c>
      <c r="D47" s="4" t="s">
        <v>150</v>
      </c>
      <c r="E47" s="18">
        <v>490374</v>
      </c>
    </row>
    <row r="48" spans="1:5" ht="30" customHeight="1" x14ac:dyDescent="0.25">
      <c r="A48" s="3"/>
      <c r="B48" s="19" t="s">
        <v>273</v>
      </c>
      <c r="C48" s="4" t="s">
        <v>184</v>
      </c>
      <c r="D48" s="4" t="s">
        <v>185</v>
      </c>
      <c r="E48" s="18">
        <v>233947</v>
      </c>
    </row>
    <row r="49" spans="1:5" ht="30" customHeight="1" x14ac:dyDescent="0.25">
      <c r="A49" s="3"/>
      <c r="B49" s="19" t="s">
        <v>273</v>
      </c>
      <c r="C49" s="4" t="s">
        <v>187</v>
      </c>
      <c r="D49" s="4" t="s">
        <v>188</v>
      </c>
      <c r="E49" s="18">
        <v>125933</v>
      </c>
    </row>
    <row r="50" spans="1:5" ht="30" customHeight="1" x14ac:dyDescent="0.25">
      <c r="A50" s="3"/>
      <c r="B50" s="19" t="s">
        <v>273</v>
      </c>
      <c r="C50" s="4" t="s">
        <v>189</v>
      </c>
      <c r="D50" s="4" t="s">
        <v>190</v>
      </c>
      <c r="E50" s="18">
        <v>1059728</v>
      </c>
    </row>
    <row r="51" spans="1:5" ht="30" customHeight="1" x14ac:dyDescent="0.25">
      <c r="A51" s="3"/>
      <c r="B51" s="19" t="s">
        <v>273</v>
      </c>
      <c r="C51" s="4" t="s">
        <v>168</v>
      </c>
      <c r="D51" s="4" t="s">
        <v>178</v>
      </c>
      <c r="E51" s="18">
        <v>13100</v>
      </c>
    </row>
    <row r="52" spans="1:5" ht="30" customHeight="1" x14ac:dyDescent="0.25">
      <c r="A52" s="3"/>
      <c r="B52" s="5" t="s">
        <v>274</v>
      </c>
      <c r="C52" s="10" t="s">
        <v>125</v>
      </c>
      <c r="D52" s="10" t="s">
        <v>5</v>
      </c>
      <c r="E52" s="11">
        <v>58825</v>
      </c>
    </row>
    <row r="53" spans="1:5" ht="30" customHeight="1" x14ac:dyDescent="0.25">
      <c r="A53" s="3"/>
      <c r="B53" s="32" t="s">
        <v>275</v>
      </c>
      <c r="C53" s="10" t="s">
        <v>7</v>
      </c>
      <c r="D53" s="10" t="s">
        <v>8</v>
      </c>
      <c r="E53" s="36">
        <v>73670</v>
      </c>
    </row>
    <row r="54" spans="1:5" ht="30" customHeight="1" x14ac:dyDescent="0.25">
      <c r="A54" s="3"/>
      <c r="B54" s="32" t="s">
        <v>275</v>
      </c>
      <c r="C54" s="10" t="s">
        <v>125</v>
      </c>
      <c r="D54" s="10" t="s">
        <v>16</v>
      </c>
      <c r="E54" s="36">
        <v>51256</v>
      </c>
    </row>
    <row r="55" spans="1:5" ht="30" customHeight="1" x14ac:dyDescent="0.25">
      <c r="A55" s="3"/>
      <c r="B55" s="32" t="s">
        <v>275</v>
      </c>
      <c r="C55" s="10" t="s">
        <v>21</v>
      </c>
      <c r="D55" s="10" t="s">
        <v>200</v>
      </c>
      <c r="E55" s="36">
        <v>60741</v>
      </c>
    </row>
    <row r="56" spans="1:5" ht="30" customHeight="1" x14ac:dyDescent="0.25">
      <c r="D56" s="35" t="s">
        <v>216</v>
      </c>
      <c r="E56" s="8">
        <f>SUM(E33:E55)</f>
        <v>6587681</v>
      </c>
    </row>
    <row r="58" spans="1:5" ht="30" customHeight="1" x14ac:dyDescent="0.25">
      <c r="A58" s="3" t="s">
        <v>249</v>
      </c>
      <c r="B58" s="19" t="s">
        <v>273</v>
      </c>
      <c r="C58" s="13" t="s">
        <v>51</v>
      </c>
      <c r="D58" s="13" t="s">
        <v>107</v>
      </c>
      <c r="E58" s="25">
        <v>110175</v>
      </c>
    </row>
    <row r="59" spans="1:5" ht="30" customHeight="1" x14ac:dyDescent="0.25">
      <c r="D59" s="6" t="s">
        <v>216</v>
      </c>
      <c r="E59" s="8">
        <v>110175</v>
      </c>
    </row>
    <row r="61" spans="1:5" ht="30" customHeight="1" x14ac:dyDescent="0.25">
      <c r="A61" s="3" t="s">
        <v>250</v>
      </c>
      <c r="B61" s="32" t="s">
        <v>275</v>
      </c>
      <c r="C61" s="10" t="s">
        <v>48</v>
      </c>
      <c r="D61" s="10" t="s">
        <v>205</v>
      </c>
      <c r="E61" s="36">
        <v>116328</v>
      </c>
    </row>
    <row r="62" spans="1:5" ht="30" customHeight="1" x14ac:dyDescent="0.25">
      <c r="A62" s="3"/>
      <c r="B62" s="19" t="s">
        <v>273</v>
      </c>
      <c r="C62" s="10" t="s">
        <v>89</v>
      </c>
      <c r="D62" s="10" t="s">
        <v>90</v>
      </c>
      <c r="E62" s="15">
        <v>141455</v>
      </c>
    </row>
    <row r="63" spans="1:5" ht="30" customHeight="1" x14ac:dyDescent="0.25">
      <c r="D63" s="6" t="s">
        <v>216</v>
      </c>
      <c r="E63" s="8">
        <f>SUM(E61:E62)</f>
        <v>257783</v>
      </c>
    </row>
    <row r="65" spans="1:9" ht="30" customHeight="1" x14ac:dyDescent="0.25">
      <c r="A65" s="3" t="s">
        <v>283</v>
      </c>
      <c r="B65" s="19" t="s">
        <v>273</v>
      </c>
      <c r="C65" s="21" t="s">
        <v>75</v>
      </c>
      <c r="D65" s="21" t="s">
        <v>233</v>
      </c>
      <c r="E65" s="17">
        <v>212640</v>
      </c>
    </row>
    <row r="66" spans="1:9" s="22" customFormat="1" ht="30" customHeight="1" x14ac:dyDescent="0.25">
      <c r="E66" s="18">
        <f>SUM(E65)</f>
        <v>212640</v>
      </c>
    </row>
    <row r="67" spans="1:9" s="22" customFormat="1" ht="30" customHeight="1" x14ac:dyDescent="0.25"/>
    <row r="68" spans="1:9" s="22" customFormat="1" ht="30" customHeight="1" x14ac:dyDescent="0.25">
      <c r="A68" s="3" t="s">
        <v>276</v>
      </c>
      <c r="B68" s="32" t="s">
        <v>275</v>
      </c>
      <c r="C68" s="10" t="s">
        <v>196</v>
      </c>
      <c r="D68" s="10" t="s">
        <v>197</v>
      </c>
      <c r="E68" s="36">
        <v>56393</v>
      </c>
      <c r="H68" s="38"/>
      <c r="I68" s="38"/>
    </row>
    <row r="69" spans="1:9" s="22" customFormat="1" ht="30" customHeight="1" x14ac:dyDescent="0.25">
      <c r="A69"/>
      <c r="B69" s="1"/>
      <c r="C69" s="2"/>
      <c r="D69" s="6" t="s">
        <v>216</v>
      </c>
      <c r="E69" s="8">
        <f>SUM(E68)</f>
        <v>56393</v>
      </c>
      <c r="H69" s="7"/>
      <c r="I69" s="38"/>
    </row>
    <row r="70" spans="1:9" s="22" customFormat="1" ht="30" customHeight="1" x14ac:dyDescent="0.25"/>
    <row r="71" spans="1:9" s="22" customFormat="1" ht="30" customHeight="1" x14ac:dyDescent="0.25">
      <c r="A71" s="3" t="s">
        <v>251</v>
      </c>
      <c r="B71" s="19" t="s">
        <v>273</v>
      </c>
      <c r="C71" s="10" t="s">
        <v>121</v>
      </c>
      <c r="D71" s="10" t="s">
        <v>122</v>
      </c>
      <c r="E71" s="15">
        <v>296632</v>
      </c>
    </row>
    <row r="72" spans="1:9" ht="30" customHeight="1" x14ac:dyDescent="0.25">
      <c r="A72" s="3"/>
      <c r="B72" s="19" t="s">
        <v>273</v>
      </c>
      <c r="C72" s="10" t="s">
        <v>39</v>
      </c>
      <c r="D72" s="10" t="s">
        <v>142</v>
      </c>
      <c r="E72" s="15">
        <v>160538</v>
      </c>
    </row>
    <row r="73" spans="1:9" ht="30" customHeight="1" x14ac:dyDescent="0.25">
      <c r="B73" s="19" t="s">
        <v>273</v>
      </c>
      <c r="C73" s="12" t="s">
        <v>63</v>
      </c>
      <c r="D73" s="12" t="s">
        <v>150</v>
      </c>
      <c r="E73" s="17">
        <v>121934</v>
      </c>
    </row>
    <row r="74" spans="1:9" ht="30" customHeight="1" x14ac:dyDescent="0.25">
      <c r="A74" s="31"/>
      <c r="B74" s="32" t="s">
        <v>275</v>
      </c>
      <c r="C74" s="10" t="s">
        <v>39</v>
      </c>
      <c r="D74" s="10" t="s">
        <v>142</v>
      </c>
      <c r="E74" s="36">
        <v>48816</v>
      </c>
    </row>
    <row r="75" spans="1:9" ht="30" customHeight="1" x14ac:dyDescent="0.25">
      <c r="D75" s="6" t="s">
        <v>216</v>
      </c>
      <c r="E75" s="8">
        <f>SUM(E71:E74)</f>
        <v>627920</v>
      </c>
    </row>
    <row r="77" spans="1:9" ht="30" customHeight="1" x14ac:dyDescent="0.25">
      <c r="A77" s="3" t="s">
        <v>252</v>
      </c>
      <c r="B77" s="19" t="s">
        <v>273</v>
      </c>
      <c r="C77" s="10" t="s">
        <v>119</v>
      </c>
      <c r="D77" s="10" t="s">
        <v>120</v>
      </c>
      <c r="E77" s="15">
        <v>367966</v>
      </c>
    </row>
    <row r="78" spans="1:9" ht="30" customHeight="1" x14ac:dyDescent="0.25">
      <c r="A78" s="3"/>
      <c r="B78" s="19" t="s">
        <v>273</v>
      </c>
      <c r="C78" s="13" t="s">
        <v>119</v>
      </c>
      <c r="D78" s="13" t="s">
        <v>70</v>
      </c>
      <c r="E78" s="25">
        <v>999485</v>
      </c>
    </row>
    <row r="79" spans="1:9" ht="30" customHeight="1" x14ac:dyDescent="0.25">
      <c r="A79" s="3"/>
      <c r="B79" s="19" t="s">
        <v>273</v>
      </c>
      <c r="C79" s="10" t="s">
        <v>119</v>
      </c>
      <c r="D79" s="10" t="s">
        <v>123</v>
      </c>
      <c r="E79" s="15">
        <v>719061</v>
      </c>
    </row>
    <row r="80" spans="1:9" ht="30" customHeight="1" x14ac:dyDescent="0.25">
      <c r="A80" s="3"/>
      <c r="B80" s="19" t="s">
        <v>273</v>
      </c>
      <c r="C80" s="4" t="s">
        <v>176</v>
      </c>
      <c r="D80" s="4" t="s">
        <v>177</v>
      </c>
      <c r="E80" s="18">
        <v>458067</v>
      </c>
    </row>
    <row r="81" spans="1:74" ht="30" customHeight="1" x14ac:dyDescent="0.25">
      <c r="A81" s="3"/>
      <c r="B81" s="19" t="s">
        <v>273</v>
      </c>
      <c r="C81" s="10" t="s">
        <v>99</v>
      </c>
      <c r="D81" s="10" t="s">
        <v>237</v>
      </c>
      <c r="E81" s="15">
        <v>65818</v>
      </c>
    </row>
    <row r="82" spans="1:74" ht="30" customHeight="1" x14ac:dyDescent="0.25">
      <c r="A82" s="3"/>
      <c r="B82" s="5" t="s">
        <v>274</v>
      </c>
      <c r="C82" s="13" t="s">
        <v>119</v>
      </c>
      <c r="D82" s="13" t="s">
        <v>191</v>
      </c>
      <c r="E82" s="14">
        <v>53833</v>
      </c>
    </row>
    <row r="83" spans="1:74" ht="30" customHeight="1" x14ac:dyDescent="0.25">
      <c r="A83" s="3"/>
      <c r="B83" s="32" t="s">
        <v>275</v>
      </c>
      <c r="C83" s="10" t="s">
        <v>119</v>
      </c>
      <c r="D83" s="10" t="s">
        <v>26</v>
      </c>
      <c r="E83" s="36">
        <v>91751</v>
      </c>
    </row>
    <row r="84" spans="1:74" ht="30" customHeight="1" x14ac:dyDescent="0.25">
      <c r="D84" s="6" t="s">
        <v>216</v>
      </c>
      <c r="E84" s="8">
        <f>SUM(E77:E83)</f>
        <v>2755981</v>
      </c>
    </row>
    <row r="86" spans="1:74" ht="30" customHeight="1" x14ac:dyDescent="0.25">
      <c r="A86" s="3" t="s">
        <v>253</v>
      </c>
      <c r="B86" s="19" t="s">
        <v>273</v>
      </c>
      <c r="C86" s="12" t="s">
        <v>80</v>
      </c>
      <c r="D86" s="12" t="s">
        <v>111</v>
      </c>
      <c r="E86" s="15">
        <v>103860</v>
      </c>
    </row>
    <row r="87" spans="1:74" ht="30" customHeight="1" x14ac:dyDescent="0.25">
      <c r="A87" s="3"/>
      <c r="B87" s="19" t="s">
        <v>273</v>
      </c>
      <c r="C87" s="10" t="s">
        <v>113</v>
      </c>
      <c r="D87" s="10" t="s">
        <v>154</v>
      </c>
      <c r="E87" s="15">
        <v>435196</v>
      </c>
    </row>
    <row r="88" spans="1:74" ht="30" customHeight="1" x14ac:dyDescent="0.25">
      <c r="D88" s="6" t="s">
        <v>216</v>
      </c>
      <c r="E88" s="8">
        <f>SUM(E86:E87)</f>
        <v>539056</v>
      </c>
    </row>
    <row r="90" spans="1:74" ht="30" customHeight="1" x14ac:dyDescent="0.25">
      <c r="A90" s="3" t="s">
        <v>254</v>
      </c>
      <c r="B90" s="19" t="s">
        <v>273</v>
      </c>
      <c r="C90" s="12" t="s">
        <v>35</v>
      </c>
      <c r="D90" s="12" t="s">
        <v>115</v>
      </c>
      <c r="E90" s="15">
        <v>49867</v>
      </c>
    </row>
    <row r="91" spans="1:74" s="3" customFormat="1" ht="30" customHeight="1" x14ac:dyDescent="0.25">
      <c r="B91" s="19" t="s">
        <v>273</v>
      </c>
      <c r="C91" s="12" t="s">
        <v>35</v>
      </c>
      <c r="D91" s="12" t="s">
        <v>84</v>
      </c>
      <c r="E91" s="15">
        <v>1168286</v>
      </c>
      <c r="F91" s="7"/>
      <c r="G91"/>
      <c r="H91"/>
      <c r="I91"/>
      <c r="J91"/>
      <c r="K9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9"/>
    </row>
    <row r="92" spans="1:74" s="3" customFormat="1" ht="30" customHeight="1" x14ac:dyDescent="0.25">
      <c r="B92" s="19" t="s">
        <v>273</v>
      </c>
      <c r="C92" s="10" t="s">
        <v>34</v>
      </c>
      <c r="D92" s="10" t="s">
        <v>134</v>
      </c>
      <c r="E92" s="15">
        <v>584771</v>
      </c>
      <c r="F92" s="7"/>
      <c r="G92"/>
      <c r="H92"/>
      <c r="I92"/>
      <c r="J92"/>
      <c r="K9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9"/>
    </row>
    <row r="93" spans="1:74" s="3" customFormat="1" ht="30" customHeight="1" x14ac:dyDescent="0.25">
      <c r="B93" s="19" t="s">
        <v>273</v>
      </c>
      <c r="C93" s="12" t="s">
        <v>34</v>
      </c>
      <c r="D93" s="12" t="s">
        <v>83</v>
      </c>
      <c r="E93" s="15">
        <v>188065</v>
      </c>
      <c r="F93" s="7"/>
      <c r="G93"/>
      <c r="H93"/>
      <c r="I93"/>
      <c r="J93"/>
      <c r="K93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9"/>
    </row>
    <row r="94" spans="1:74" s="3" customFormat="1" ht="30" customHeight="1" x14ac:dyDescent="0.25">
      <c r="B94" s="19" t="s">
        <v>273</v>
      </c>
      <c r="C94" s="10" t="s">
        <v>27</v>
      </c>
      <c r="D94" s="10" t="s">
        <v>231</v>
      </c>
      <c r="E94" s="15">
        <v>63704</v>
      </c>
      <c r="F94" s="7"/>
      <c r="G94"/>
      <c r="H94"/>
      <c r="I94"/>
      <c r="J94"/>
      <c r="K94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9"/>
    </row>
    <row r="95" spans="1:74" s="3" customFormat="1" ht="30" customHeight="1" x14ac:dyDescent="0.25">
      <c r="B95" s="19" t="s">
        <v>273</v>
      </c>
      <c r="C95" s="10" t="s">
        <v>117</v>
      </c>
      <c r="D95" s="10" t="s">
        <v>88</v>
      </c>
      <c r="E95" s="15">
        <v>43321</v>
      </c>
      <c r="F95" s="7"/>
      <c r="G95"/>
      <c r="H95"/>
      <c r="I95"/>
      <c r="J95"/>
      <c r="K95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9"/>
    </row>
    <row r="96" spans="1:74" s="3" customFormat="1" ht="30" customHeight="1" x14ac:dyDescent="0.25">
      <c r="A96" s="29"/>
      <c r="B96" s="32" t="s">
        <v>275</v>
      </c>
      <c r="C96" s="10" t="s">
        <v>34</v>
      </c>
      <c r="D96" s="10" t="s">
        <v>59</v>
      </c>
      <c r="E96" s="36">
        <v>49923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9"/>
    </row>
    <row r="97" spans="1:74" s="3" customFormat="1" ht="30" customHeight="1" x14ac:dyDescent="0.25">
      <c r="B97" s="32" t="s">
        <v>275</v>
      </c>
      <c r="C97" s="10" t="s">
        <v>27</v>
      </c>
      <c r="D97" s="10" t="s">
        <v>199</v>
      </c>
      <c r="E97" s="36">
        <v>65273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9"/>
    </row>
    <row r="98" spans="1:74" s="3" customFormat="1" ht="30" customHeight="1" x14ac:dyDescent="0.25">
      <c r="B98" s="32" t="s">
        <v>275</v>
      </c>
      <c r="C98" s="10" t="s">
        <v>36</v>
      </c>
      <c r="D98" s="10" t="s">
        <v>37</v>
      </c>
      <c r="E98" s="36">
        <v>70483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9"/>
    </row>
    <row r="99" spans="1:74" ht="30" customHeight="1" x14ac:dyDescent="0.25">
      <c r="A99" s="22"/>
      <c r="B99" s="33"/>
      <c r="C99" s="22"/>
      <c r="D99" s="29" t="s">
        <v>216</v>
      </c>
      <c r="E99" s="18">
        <f>SUM(E90:E98)</f>
        <v>2283693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</row>
    <row r="100" spans="1:74" ht="30" customHeight="1" x14ac:dyDescent="0.25">
      <c r="F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</row>
    <row r="101" spans="1:74" ht="30" customHeight="1" x14ac:dyDescent="0.25">
      <c r="A101" s="3" t="s">
        <v>255</v>
      </c>
      <c r="B101" s="19" t="s">
        <v>273</v>
      </c>
      <c r="C101" s="10" t="s">
        <v>1</v>
      </c>
      <c r="D101" s="10" t="s">
        <v>108</v>
      </c>
      <c r="E101" s="15">
        <v>51873</v>
      </c>
      <c r="F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</row>
    <row r="102" spans="1:74" ht="30" customHeight="1" x14ac:dyDescent="0.25">
      <c r="A102" s="3"/>
      <c r="B102" s="19" t="s">
        <v>273</v>
      </c>
      <c r="C102" s="10" t="s">
        <v>17</v>
      </c>
      <c r="D102" s="10" t="s">
        <v>59</v>
      </c>
      <c r="E102" s="15">
        <v>245579</v>
      </c>
      <c r="F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</row>
    <row r="103" spans="1:74" ht="30" customHeight="1" x14ac:dyDescent="0.25">
      <c r="A103" s="3"/>
      <c r="B103" s="19" t="s">
        <v>273</v>
      </c>
      <c r="C103" s="10" t="s">
        <v>17</v>
      </c>
      <c r="D103" s="10" t="s">
        <v>60</v>
      </c>
      <c r="E103" s="15">
        <v>401933</v>
      </c>
      <c r="F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</row>
    <row r="104" spans="1:74" ht="30" customHeight="1" x14ac:dyDescent="0.25">
      <c r="A104" s="3"/>
      <c r="B104" s="19" t="s">
        <v>273</v>
      </c>
      <c r="C104" s="4" t="s">
        <v>43</v>
      </c>
      <c r="D104" s="4" t="s">
        <v>234</v>
      </c>
      <c r="E104" s="18">
        <v>93584</v>
      </c>
      <c r="F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</row>
    <row r="105" spans="1:74" ht="30" customHeight="1" x14ac:dyDescent="0.25">
      <c r="A105" s="3"/>
      <c r="B105" s="5" t="s">
        <v>274</v>
      </c>
      <c r="C105" s="10" t="s">
        <v>1</v>
      </c>
      <c r="D105" s="10" t="s">
        <v>2</v>
      </c>
      <c r="E105" s="15">
        <v>51185</v>
      </c>
      <c r="F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</row>
    <row r="106" spans="1:74" ht="30" customHeight="1" x14ac:dyDescent="0.25">
      <c r="A106" s="3"/>
      <c r="B106" s="32" t="s">
        <v>275</v>
      </c>
      <c r="C106" s="10" t="s">
        <v>204</v>
      </c>
      <c r="D106" s="10" t="s">
        <v>44</v>
      </c>
      <c r="E106" s="36">
        <v>107882</v>
      </c>
      <c r="F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</row>
    <row r="107" spans="1:74" ht="30" customHeight="1" x14ac:dyDescent="0.25">
      <c r="A107" s="3"/>
      <c r="B107" s="32" t="s">
        <v>275</v>
      </c>
      <c r="C107" s="10" t="s">
        <v>1</v>
      </c>
      <c r="D107" s="10" t="s">
        <v>9</v>
      </c>
      <c r="E107" s="36">
        <v>20000</v>
      </c>
      <c r="F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</row>
    <row r="108" spans="1:74" ht="30" customHeight="1" x14ac:dyDescent="0.25">
      <c r="A108" s="3"/>
      <c r="B108" s="32" t="s">
        <v>275</v>
      </c>
      <c r="C108" s="10" t="s">
        <v>17</v>
      </c>
      <c r="D108" s="10" t="s">
        <v>18</v>
      </c>
      <c r="E108" s="36">
        <v>31805</v>
      </c>
      <c r="F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</row>
    <row r="109" spans="1:74" ht="30" customHeight="1" x14ac:dyDescent="0.25">
      <c r="D109" s="6" t="s">
        <v>216</v>
      </c>
      <c r="E109" s="8">
        <f>SUM(E101:E108)</f>
        <v>1003841</v>
      </c>
      <c r="F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</row>
    <row r="110" spans="1:74" ht="30" customHeight="1" x14ac:dyDescent="0.25">
      <c r="F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</row>
    <row r="111" spans="1:74" ht="30" customHeight="1" x14ac:dyDescent="0.25">
      <c r="A111" s="3" t="s">
        <v>256</v>
      </c>
      <c r="B111" s="19" t="s">
        <v>273</v>
      </c>
      <c r="C111" s="10" t="s">
        <v>95</v>
      </c>
      <c r="D111" s="10" t="s">
        <v>96</v>
      </c>
      <c r="E111" s="15">
        <v>157376</v>
      </c>
      <c r="F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</row>
    <row r="112" spans="1:74" ht="30" customHeight="1" x14ac:dyDescent="0.25">
      <c r="A112" s="3"/>
      <c r="B112" s="19" t="s">
        <v>273</v>
      </c>
      <c r="C112" s="10" t="s">
        <v>93</v>
      </c>
      <c r="D112" s="10" t="s">
        <v>88</v>
      </c>
      <c r="E112" s="15">
        <v>57916</v>
      </c>
      <c r="F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</row>
    <row r="113" spans="1:73" ht="30" customHeight="1" x14ac:dyDescent="0.25">
      <c r="D113" s="6" t="s">
        <v>216</v>
      </c>
      <c r="E113" s="8">
        <f>SUM(E111:E112)</f>
        <v>215292</v>
      </c>
      <c r="F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</row>
    <row r="114" spans="1:73" ht="30" customHeight="1" x14ac:dyDescent="0.25">
      <c r="F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</row>
    <row r="115" spans="1:73" ht="30" customHeight="1" x14ac:dyDescent="0.25">
      <c r="A115" s="3" t="s">
        <v>257</v>
      </c>
      <c r="B115" s="19" t="s">
        <v>273</v>
      </c>
      <c r="C115" s="10" t="s">
        <v>100</v>
      </c>
      <c r="D115" s="10" t="s">
        <v>240</v>
      </c>
      <c r="E115" s="15">
        <v>233722</v>
      </c>
      <c r="F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</row>
    <row r="116" spans="1:73" ht="30" customHeight="1" x14ac:dyDescent="0.25">
      <c r="A116" s="3"/>
      <c r="B116" s="19" t="s">
        <v>273</v>
      </c>
      <c r="C116" s="10" t="s">
        <v>128</v>
      </c>
      <c r="D116" s="10" t="s">
        <v>69</v>
      </c>
      <c r="E116" s="15">
        <v>73242</v>
      </c>
      <c r="F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</row>
    <row r="117" spans="1:73" ht="30" customHeight="1" x14ac:dyDescent="0.25">
      <c r="A117" s="3"/>
      <c r="B117" s="19" t="s">
        <v>273</v>
      </c>
      <c r="C117" s="10" t="s">
        <v>74</v>
      </c>
      <c r="D117" s="10" t="s">
        <v>227</v>
      </c>
      <c r="E117" s="15">
        <v>224141</v>
      </c>
      <c r="F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</row>
    <row r="118" spans="1:73" ht="30" customHeight="1" x14ac:dyDescent="0.25">
      <c r="A118" s="3"/>
      <c r="B118" s="19" t="s">
        <v>273</v>
      </c>
      <c r="C118" s="10" t="s">
        <v>141</v>
      </c>
      <c r="D118" s="10" t="s">
        <v>88</v>
      </c>
      <c r="E118" s="15">
        <v>52127</v>
      </c>
      <c r="F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</row>
    <row r="119" spans="1:73" ht="30" customHeight="1" x14ac:dyDescent="0.25">
      <c r="A119" s="3"/>
      <c r="B119" s="19" t="s">
        <v>273</v>
      </c>
      <c r="C119" s="4" t="s">
        <v>160</v>
      </c>
      <c r="D119" s="4" t="s">
        <v>161</v>
      </c>
      <c r="E119" s="18">
        <v>376648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</row>
    <row r="120" spans="1:73" ht="30" customHeight="1" x14ac:dyDescent="0.25">
      <c r="A120" s="3"/>
      <c r="B120" s="19" t="s">
        <v>273</v>
      </c>
      <c r="C120" s="4" t="s">
        <v>179</v>
      </c>
      <c r="D120" s="4" t="s">
        <v>180</v>
      </c>
      <c r="E120" s="18">
        <v>169272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</row>
    <row r="121" spans="1:73" ht="30" customHeight="1" x14ac:dyDescent="0.25">
      <c r="A121" s="3"/>
      <c r="B121" s="19" t="s">
        <v>273</v>
      </c>
      <c r="C121" s="10" t="s">
        <v>22</v>
      </c>
      <c r="D121" s="10" t="s">
        <v>56</v>
      </c>
      <c r="E121" s="15">
        <v>477489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</row>
    <row r="122" spans="1:73" ht="30" customHeight="1" x14ac:dyDescent="0.25">
      <c r="A122" s="3"/>
      <c r="B122" s="32" t="s">
        <v>275</v>
      </c>
      <c r="C122" s="10" t="s">
        <v>22</v>
      </c>
      <c r="D122" s="10" t="s">
        <v>203</v>
      </c>
      <c r="E122" s="36">
        <v>78486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</row>
    <row r="123" spans="1:73" ht="30" customHeight="1" x14ac:dyDescent="0.25">
      <c r="A123" s="3"/>
      <c r="B123" s="32" t="s">
        <v>275</v>
      </c>
      <c r="C123" s="10" t="s">
        <v>19</v>
      </c>
      <c r="D123" s="10" t="s">
        <v>20</v>
      </c>
      <c r="E123" s="36">
        <v>68438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</row>
    <row r="124" spans="1:73" ht="30" customHeight="1" x14ac:dyDescent="0.25">
      <c r="D124" s="6" t="s">
        <v>216</v>
      </c>
      <c r="E124" s="8">
        <f>SUM(E115:E123)</f>
        <v>1753565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</row>
    <row r="125" spans="1:73" ht="30" customHeight="1" x14ac:dyDescent="0.25">
      <c r="F125" s="7"/>
      <c r="G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</row>
    <row r="126" spans="1:73" ht="30" customHeight="1" x14ac:dyDescent="0.25">
      <c r="A126" s="3" t="s">
        <v>258</v>
      </c>
      <c r="B126" s="19" t="s">
        <v>273</v>
      </c>
      <c r="C126" s="10" t="s">
        <v>76</v>
      </c>
      <c r="D126" s="10" t="s">
        <v>77</v>
      </c>
      <c r="E126" s="15">
        <v>247405</v>
      </c>
      <c r="F126" s="7"/>
      <c r="G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</row>
    <row r="127" spans="1:73" ht="30" customHeight="1" x14ac:dyDescent="0.25">
      <c r="A127" s="3"/>
      <c r="B127" s="19" t="s">
        <v>273</v>
      </c>
      <c r="C127" s="10" t="s">
        <v>76</v>
      </c>
      <c r="D127" s="10" t="s">
        <v>78</v>
      </c>
      <c r="E127" s="15">
        <v>133880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</row>
    <row r="128" spans="1:73" ht="30" customHeight="1" x14ac:dyDescent="0.25">
      <c r="D128" s="6" t="s">
        <v>216</v>
      </c>
      <c r="E128" s="8">
        <f>SUM(E126:E127)</f>
        <v>381285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</row>
    <row r="129" spans="1:73" ht="30" customHeight="1" x14ac:dyDescent="0.25">
      <c r="F129" s="7"/>
      <c r="G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</row>
    <row r="130" spans="1:73" ht="30" customHeight="1" x14ac:dyDescent="0.25">
      <c r="A130" s="3" t="s">
        <v>259</v>
      </c>
      <c r="B130" s="19" t="s">
        <v>273</v>
      </c>
      <c r="C130" s="10" t="s">
        <v>57</v>
      </c>
      <c r="D130" s="10" t="s">
        <v>58</v>
      </c>
      <c r="E130" s="15">
        <v>362325</v>
      </c>
      <c r="F130" s="7"/>
      <c r="G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</row>
    <row r="131" spans="1:73" ht="30" customHeight="1" x14ac:dyDescent="0.25">
      <c r="A131" s="3"/>
      <c r="B131" s="19" t="s">
        <v>273</v>
      </c>
      <c r="C131" s="10" t="s">
        <v>92</v>
      </c>
      <c r="D131" s="10" t="s">
        <v>210</v>
      </c>
      <c r="E131" s="15">
        <v>96331</v>
      </c>
      <c r="F131" s="7"/>
      <c r="G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</row>
    <row r="132" spans="1:73" ht="30" customHeight="1" x14ac:dyDescent="0.25">
      <c r="A132" s="7"/>
      <c r="B132" s="34"/>
      <c r="C132" s="7"/>
      <c r="D132" s="13" t="s">
        <v>216</v>
      </c>
      <c r="E132" s="8">
        <f>SUM(E130:E131)</f>
        <v>458656</v>
      </c>
      <c r="F132" s="7"/>
      <c r="G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</row>
    <row r="133" spans="1:73" ht="30" customHeight="1" x14ac:dyDescent="0.25">
      <c r="A133" s="7"/>
      <c r="B133" s="34"/>
      <c r="C133" s="7"/>
      <c r="D133" s="7"/>
      <c r="E133" s="7"/>
      <c r="F133" s="7"/>
      <c r="G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</row>
    <row r="134" spans="1:73" ht="30" customHeight="1" x14ac:dyDescent="0.25">
      <c r="A134" s="3" t="s">
        <v>260</v>
      </c>
      <c r="B134" s="19" t="s">
        <v>273</v>
      </c>
      <c r="C134" s="21" t="s">
        <v>153</v>
      </c>
      <c r="D134" s="21" t="s">
        <v>154</v>
      </c>
      <c r="E134" s="17">
        <v>155269</v>
      </c>
      <c r="F134" s="7"/>
      <c r="G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</row>
    <row r="135" spans="1:73" ht="30" customHeight="1" x14ac:dyDescent="0.25">
      <c r="A135" s="7"/>
      <c r="B135" s="34"/>
      <c r="C135" s="7"/>
      <c r="D135" s="13" t="s">
        <v>216</v>
      </c>
      <c r="E135" s="8">
        <v>155269</v>
      </c>
      <c r="F135" s="7"/>
      <c r="G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</row>
    <row r="136" spans="1:73" ht="30" customHeight="1" x14ac:dyDescent="0.25">
      <c r="A136" s="7"/>
      <c r="B136" s="34"/>
      <c r="C136" s="7"/>
      <c r="D136" s="7"/>
      <c r="E136" s="7"/>
      <c r="F136" s="7"/>
      <c r="G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</row>
    <row r="137" spans="1:73" ht="30" customHeight="1" x14ac:dyDescent="0.25">
      <c r="A137" s="3" t="s">
        <v>261</v>
      </c>
      <c r="B137" s="19" t="s">
        <v>273</v>
      </c>
      <c r="C137" s="10" t="s">
        <v>129</v>
      </c>
      <c r="D137" s="10" t="s">
        <v>104</v>
      </c>
      <c r="E137" s="15">
        <v>492060</v>
      </c>
      <c r="F137" s="7"/>
      <c r="G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</row>
    <row r="138" spans="1:73" ht="30" customHeight="1" x14ac:dyDescent="0.25">
      <c r="A138" s="7"/>
      <c r="B138" s="34"/>
      <c r="C138" s="7"/>
      <c r="D138" s="3" t="s">
        <v>216</v>
      </c>
      <c r="E138" s="30">
        <v>492060</v>
      </c>
      <c r="F138" s="7"/>
      <c r="G138" s="7"/>
      <c r="I138" s="1"/>
      <c r="J138" s="2"/>
      <c r="K138" s="6" t="s">
        <v>216</v>
      </c>
      <c r="L138" s="8">
        <f>SUM(L69:L137)</f>
        <v>0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</row>
    <row r="139" spans="1:73" ht="30" customHeight="1" x14ac:dyDescent="0.2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</row>
    <row r="140" spans="1:73" ht="30" customHeight="1" x14ac:dyDescent="0.25">
      <c r="A140" s="3" t="s">
        <v>262</v>
      </c>
      <c r="B140" s="19" t="s">
        <v>273</v>
      </c>
      <c r="C140" s="10" t="s">
        <v>103</v>
      </c>
      <c r="D140" s="10" t="s">
        <v>222</v>
      </c>
      <c r="E140" s="15">
        <v>211789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</row>
    <row r="141" spans="1:73" ht="30" customHeight="1" x14ac:dyDescent="0.25">
      <c r="A141" s="3"/>
      <c r="B141" s="19" t="s">
        <v>273</v>
      </c>
      <c r="C141" s="10" t="s">
        <v>145</v>
      </c>
      <c r="D141" s="10" t="s">
        <v>81</v>
      </c>
      <c r="E141" s="15">
        <v>313288</v>
      </c>
      <c r="F141" s="7"/>
      <c r="G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</row>
    <row r="142" spans="1:73" ht="30" customHeight="1" x14ac:dyDescent="0.25">
      <c r="A142" s="3"/>
      <c r="B142" s="19" t="s">
        <v>273</v>
      </c>
      <c r="C142" s="4" t="s">
        <v>162</v>
      </c>
      <c r="D142" s="4" t="s">
        <v>163</v>
      </c>
      <c r="E142" s="18">
        <v>1258591</v>
      </c>
      <c r="F142" s="7"/>
      <c r="G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</row>
    <row r="143" spans="1:73" ht="30" customHeight="1" x14ac:dyDescent="0.25">
      <c r="A143" s="3"/>
      <c r="B143" s="5" t="s">
        <v>274</v>
      </c>
      <c r="C143" s="10" t="s">
        <v>3</v>
      </c>
      <c r="D143" s="10" t="s">
        <v>4</v>
      </c>
      <c r="E143" s="15">
        <v>90852</v>
      </c>
      <c r="F143" s="7"/>
      <c r="G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</row>
    <row r="144" spans="1:73" ht="30" customHeight="1" x14ac:dyDescent="0.25">
      <c r="A144" s="3"/>
      <c r="B144" s="32" t="s">
        <v>275</v>
      </c>
      <c r="C144" s="10" t="s">
        <v>103</v>
      </c>
      <c r="D144" s="10" t="s">
        <v>38</v>
      </c>
      <c r="E144" s="36">
        <v>90000</v>
      </c>
      <c r="F144" s="7"/>
      <c r="G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</row>
    <row r="145" spans="1:73" ht="30" customHeight="1" x14ac:dyDescent="0.25">
      <c r="A145" s="3"/>
      <c r="B145" s="32" t="s">
        <v>275</v>
      </c>
      <c r="C145" s="10" t="s">
        <v>3</v>
      </c>
      <c r="D145" s="10" t="s">
        <v>201</v>
      </c>
      <c r="E145" s="36">
        <v>38106</v>
      </c>
      <c r="F145" s="7"/>
      <c r="G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</row>
    <row r="146" spans="1:73" ht="30" customHeight="1" x14ac:dyDescent="0.25">
      <c r="A146" s="3"/>
      <c r="B146" s="32" t="s">
        <v>275</v>
      </c>
      <c r="C146" s="10" t="s">
        <v>3</v>
      </c>
      <c r="D146" s="10" t="s">
        <v>202</v>
      </c>
      <c r="E146" s="36">
        <v>31183</v>
      </c>
      <c r="F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</row>
    <row r="147" spans="1:73" ht="30" customHeight="1" x14ac:dyDescent="0.25">
      <c r="D147" s="6" t="s">
        <v>216</v>
      </c>
      <c r="E147" s="8">
        <f>SUM(E140:E146)</f>
        <v>2033809</v>
      </c>
      <c r="F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</row>
    <row r="148" spans="1:73" ht="30" customHeight="1" x14ac:dyDescent="0.25">
      <c r="F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</row>
    <row r="149" spans="1:73" ht="30" customHeight="1" x14ac:dyDescent="0.25">
      <c r="A149" s="3" t="s">
        <v>263</v>
      </c>
      <c r="B149" s="19" t="s">
        <v>273</v>
      </c>
      <c r="C149" s="4" t="s">
        <v>172</v>
      </c>
      <c r="D149" s="4" t="s">
        <v>173</v>
      </c>
      <c r="E149" s="18">
        <v>177313</v>
      </c>
      <c r="F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</row>
    <row r="150" spans="1:73" ht="30" customHeight="1" x14ac:dyDescent="0.25">
      <c r="D150" s="6" t="s">
        <v>216</v>
      </c>
      <c r="E150" s="8">
        <v>177313</v>
      </c>
      <c r="F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</row>
    <row r="151" spans="1:73" ht="30" customHeight="1" x14ac:dyDescent="0.25"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</row>
    <row r="152" spans="1:73" ht="30" customHeight="1" x14ac:dyDescent="0.25">
      <c r="A152" s="3" t="s">
        <v>264</v>
      </c>
      <c r="B152" s="19" t="s">
        <v>273</v>
      </c>
      <c r="C152" s="10" t="s">
        <v>114</v>
      </c>
      <c r="D152" s="10" t="s">
        <v>223</v>
      </c>
      <c r="E152" s="15">
        <v>28350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</row>
    <row r="153" spans="1:73" ht="30" customHeight="1" x14ac:dyDescent="0.25">
      <c r="A153" s="31"/>
      <c r="B153" s="19" t="s">
        <v>273</v>
      </c>
      <c r="C153" s="10" t="s">
        <v>97</v>
      </c>
      <c r="D153" s="10" t="s">
        <v>98</v>
      </c>
      <c r="E153" s="15">
        <v>404356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</row>
    <row r="154" spans="1:73" ht="30" customHeight="1" x14ac:dyDescent="0.25">
      <c r="A154" s="29"/>
      <c r="B154" s="19" t="s">
        <v>273</v>
      </c>
      <c r="C154" s="10" t="s">
        <v>72</v>
      </c>
      <c r="D154" s="10" t="s">
        <v>73</v>
      </c>
      <c r="E154" s="15">
        <v>347826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</row>
    <row r="155" spans="1:73" ht="30" customHeight="1" x14ac:dyDescent="0.25">
      <c r="A155" s="3"/>
      <c r="B155" s="32" t="s">
        <v>275</v>
      </c>
      <c r="C155" s="24" t="s">
        <v>10</v>
      </c>
      <c r="D155" s="24" t="s">
        <v>11</v>
      </c>
      <c r="E155" s="36">
        <v>67079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</row>
    <row r="156" spans="1:73" ht="30" customHeight="1" x14ac:dyDescent="0.25">
      <c r="D156" s="6" t="s">
        <v>216</v>
      </c>
      <c r="E156" s="8">
        <f>SUM(E152:E155)</f>
        <v>847611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</row>
    <row r="157" spans="1:73" ht="30" customHeight="1" x14ac:dyDescent="0.25"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</row>
    <row r="158" spans="1:73" ht="30" customHeight="1" x14ac:dyDescent="0.25">
      <c r="A158" s="29" t="s">
        <v>265</v>
      </c>
      <c r="B158" s="19" t="s">
        <v>273</v>
      </c>
      <c r="C158" s="10" t="s">
        <v>102</v>
      </c>
      <c r="D158" s="10" t="s">
        <v>209</v>
      </c>
      <c r="E158" s="15">
        <v>348804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</row>
    <row r="159" spans="1:73" ht="30" customHeight="1" x14ac:dyDescent="0.25">
      <c r="A159" s="29"/>
      <c r="B159" s="19" t="s">
        <v>273</v>
      </c>
      <c r="C159" s="10" t="s">
        <v>85</v>
      </c>
      <c r="D159" s="10" t="s">
        <v>86</v>
      </c>
      <c r="E159" s="15">
        <v>169805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</row>
    <row r="160" spans="1:73" ht="30" customHeight="1" x14ac:dyDescent="0.25">
      <c r="A160" s="29"/>
      <c r="B160" s="19" t="s">
        <v>273</v>
      </c>
      <c r="C160" s="10" t="s">
        <v>32</v>
      </c>
      <c r="D160" s="10" t="s">
        <v>55</v>
      </c>
      <c r="E160" s="15">
        <v>60465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</row>
    <row r="161" spans="1:73" ht="30" customHeight="1" x14ac:dyDescent="0.25">
      <c r="A161" s="29"/>
      <c r="B161" s="19" t="s">
        <v>273</v>
      </c>
      <c r="C161" s="10" t="s">
        <v>124</v>
      </c>
      <c r="D161" s="10" t="s">
        <v>225</v>
      </c>
      <c r="E161" s="15">
        <v>245272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</row>
    <row r="162" spans="1:73" ht="30" customHeight="1" x14ac:dyDescent="0.25">
      <c r="A162" s="3"/>
      <c r="B162" s="19" t="s">
        <v>273</v>
      </c>
      <c r="C162" s="10" t="s">
        <v>136</v>
      </c>
      <c r="D162" s="10" t="s">
        <v>137</v>
      </c>
      <c r="E162" s="15">
        <v>307896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</row>
    <row r="163" spans="1:73" ht="30" customHeight="1" x14ac:dyDescent="0.25">
      <c r="A163" s="3"/>
      <c r="B163" s="19" t="s">
        <v>273</v>
      </c>
      <c r="C163" s="10" t="s">
        <v>45</v>
      </c>
      <c r="D163" s="10" t="s">
        <v>230</v>
      </c>
      <c r="E163" s="15">
        <v>1269498</v>
      </c>
      <c r="F163" s="7"/>
      <c r="G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</row>
    <row r="164" spans="1:73" ht="30" customHeight="1" x14ac:dyDescent="0.25">
      <c r="A164" s="3"/>
      <c r="B164" s="19" t="s">
        <v>273</v>
      </c>
      <c r="C164" s="21" t="s">
        <v>46</v>
      </c>
      <c r="D164" s="21" t="s">
        <v>232</v>
      </c>
      <c r="E164" s="17">
        <v>298975</v>
      </c>
      <c r="F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</row>
    <row r="165" spans="1:73" ht="30" customHeight="1" x14ac:dyDescent="0.25">
      <c r="A165" s="3"/>
      <c r="B165" s="19" t="s">
        <v>273</v>
      </c>
      <c r="C165" s="4" t="s">
        <v>159</v>
      </c>
      <c r="D165" s="4" t="s">
        <v>212</v>
      </c>
      <c r="E165" s="18">
        <v>1311262</v>
      </c>
      <c r="F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</row>
    <row r="166" spans="1:73" ht="30" customHeight="1" x14ac:dyDescent="0.25">
      <c r="A166" s="3"/>
      <c r="B166" s="19" t="s">
        <v>273</v>
      </c>
      <c r="C166" s="10" t="s">
        <v>133</v>
      </c>
      <c r="D166" s="10" t="s">
        <v>228</v>
      </c>
      <c r="E166" s="15">
        <v>28620</v>
      </c>
      <c r="F166" s="7"/>
      <c r="G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</row>
    <row r="167" spans="1:73" ht="30" customHeight="1" x14ac:dyDescent="0.25">
      <c r="A167" s="3"/>
      <c r="B167" s="19" t="s">
        <v>273</v>
      </c>
      <c r="C167" s="10" t="s">
        <v>109</v>
      </c>
      <c r="D167" s="10" t="s">
        <v>218</v>
      </c>
      <c r="E167" s="15">
        <v>49711</v>
      </c>
      <c r="F167" s="7"/>
      <c r="G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</row>
    <row r="168" spans="1:73" ht="30" customHeight="1" x14ac:dyDescent="0.25">
      <c r="A168" s="3"/>
      <c r="B168" s="19" t="s">
        <v>273</v>
      </c>
      <c r="C168" s="10" t="s">
        <v>71</v>
      </c>
      <c r="D168" s="10" t="s">
        <v>222</v>
      </c>
      <c r="E168" s="15">
        <v>135660</v>
      </c>
    </row>
    <row r="169" spans="1:73" ht="30" customHeight="1" x14ac:dyDescent="0.25">
      <c r="A169" s="3"/>
      <c r="B169" s="19" t="s">
        <v>273</v>
      </c>
      <c r="C169" s="10" t="s">
        <v>94</v>
      </c>
      <c r="D169" s="10" t="s">
        <v>146</v>
      </c>
      <c r="E169" s="15">
        <v>41525</v>
      </c>
    </row>
    <row r="170" spans="1:73" ht="30" customHeight="1" x14ac:dyDescent="0.25">
      <c r="A170" s="3"/>
      <c r="B170" s="19" t="s">
        <v>273</v>
      </c>
      <c r="C170" s="4" t="s">
        <v>166</v>
      </c>
      <c r="D170" s="4" t="s">
        <v>167</v>
      </c>
      <c r="E170" s="18">
        <v>470865</v>
      </c>
    </row>
    <row r="171" spans="1:73" ht="30" customHeight="1" x14ac:dyDescent="0.25">
      <c r="A171" s="3"/>
      <c r="B171" s="19" t="s">
        <v>273</v>
      </c>
      <c r="C171" s="4" t="s">
        <v>174</v>
      </c>
      <c r="D171" s="4" t="s">
        <v>175</v>
      </c>
      <c r="E171" s="18">
        <v>378597</v>
      </c>
    </row>
    <row r="172" spans="1:73" ht="30" customHeight="1" x14ac:dyDescent="0.25">
      <c r="A172" s="3"/>
      <c r="B172" s="19" t="s">
        <v>273</v>
      </c>
      <c r="C172" s="4" t="s">
        <v>28</v>
      </c>
      <c r="D172" s="4" t="s">
        <v>235</v>
      </c>
      <c r="E172" s="18">
        <v>67860</v>
      </c>
    </row>
    <row r="173" spans="1:73" ht="30" customHeight="1" x14ac:dyDescent="0.25">
      <c r="A173" s="29"/>
      <c r="B173" s="19" t="s">
        <v>273</v>
      </c>
      <c r="C173" s="10" t="s">
        <v>12</v>
      </c>
      <c r="D173" s="10" t="s">
        <v>282</v>
      </c>
      <c r="E173" s="15">
        <v>199346</v>
      </c>
    </row>
    <row r="174" spans="1:73" ht="30" customHeight="1" x14ac:dyDescent="0.25">
      <c r="A174" s="3"/>
      <c r="B174" s="16" t="s">
        <v>273</v>
      </c>
      <c r="C174" s="10" t="s">
        <v>12</v>
      </c>
      <c r="D174" s="10" t="s">
        <v>56</v>
      </c>
      <c r="E174" s="15">
        <v>114059</v>
      </c>
    </row>
    <row r="175" spans="1:73" ht="30" customHeight="1" x14ac:dyDescent="0.25">
      <c r="A175" s="3"/>
      <c r="B175" s="32" t="s">
        <v>275</v>
      </c>
      <c r="C175" s="10" t="s">
        <v>12</v>
      </c>
      <c r="D175" s="10" t="s">
        <v>13</v>
      </c>
      <c r="E175" s="36">
        <v>60988</v>
      </c>
    </row>
    <row r="176" spans="1:73" ht="30" customHeight="1" x14ac:dyDescent="0.25">
      <c r="A176" s="3"/>
      <c r="B176" s="32" t="s">
        <v>275</v>
      </c>
      <c r="C176" s="13" t="s">
        <v>23</v>
      </c>
      <c r="D176" s="13" t="s">
        <v>193</v>
      </c>
      <c r="E176" s="36">
        <v>120885</v>
      </c>
    </row>
    <row r="177" spans="1:5" ht="30" customHeight="1" x14ac:dyDescent="0.25">
      <c r="A177" s="3"/>
      <c r="B177" s="32" t="s">
        <v>275</v>
      </c>
      <c r="C177" s="10" t="s">
        <v>28</v>
      </c>
      <c r="D177" s="10" t="s">
        <v>29</v>
      </c>
      <c r="E177" s="36">
        <v>121374</v>
      </c>
    </row>
    <row r="178" spans="1:5" ht="30" customHeight="1" x14ac:dyDescent="0.25">
      <c r="A178" s="3"/>
      <c r="B178" s="32" t="s">
        <v>275</v>
      </c>
      <c r="C178" s="10" t="s">
        <v>136</v>
      </c>
      <c r="D178" s="10" t="s">
        <v>24</v>
      </c>
      <c r="E178" s="36">
        <v>84180</v>
      </c>
    </row>
    <row r="179" spans="1:5" ht="30" customHeight="1" x14ac:dyDescent="0.25">
      <c r="A179" s="3"/>
      <c r="B179" s="32" t="s">
        <v>275</v>
      </c>
      <c r="C179" s="10" t="s">
        <v>32</v>
      </c>
      <c r="D179" s="10" t="s">
        <v>33</v>
      </c>
      <c r="E179" s="36">
        <v>48852</v>
      </c>
    </row>
    <row r="180" spans="1:5" ht="30" customHeight="1" x14ac:dyDescent="0.25">
      <c r="A180" s="3"/>
      <c r="B180" s="32" t="s">
        <v>275</v>
      </c>
      <c r="C180" s="10" t="s">
        <v>46</v>
      </c>
      <c r="D180" s="10" t="s">
        <v>47</v>
      </c>
      <c r="E180" s="36">
        <v>109820</v>
      </c>
    </row>
    <row r="181" spans="1:5" ht="30" customHeight="1" x14ac:dyDescent="0.25">
      <c r="D181" s="6" t="s">
        <v>216</v>
      </c>
      <c r="E181" s="8">
        <f>SUM(E158:E180)</f>
        <v>6044319</v>
      </c>
    </row>
    <row r="183" spans="1:5" ht="30" customHeight="1" x14ac:dyDescent="0.25">
      <c r="A183" s="3" t="s">
        <v>266</v>
      </c>
      <c r="B183" s="19" t="s">
        <v>273</v>
      </c>
      <c r="C183" s="10" t="s">
        <v>116</v>
      </c>
      <c r="D183" s="10" t="s">
        <v>217</v>
      </c>
      <c r="E183" s="15">
        <v>21792</v>
      </c>
    </row>
    <row r="184" spans="1:5" ht="30" customHeight="1" x14ac:dyDescent="0.25">
      <c r="D184" s="6" t="s">
        <v>216</v>
      </c>
      <c r="E184" s="8">
        <v>21792</v>
      </c>
    </row>
    <row r="186" spans="1:5" ht="30" customHeight="1" x14ac:dyDescent="0.25">
      <c r="A186" s="3" t="s">
        <v>267</v>
      </c>
      <c r="B186" s="19" t="s">
        <v>273</v>
      </c>
      <c r="C186" s="10" t="s">
        <v>118</v>
      </c>
      <c r="D186" s="10" t="s">
        <v>154</v>
      </c>
      <c r="E186" s="15">
        <v>798888</v>
      </c>
    </row>
    <row r="187" spans="1:5" ht="30" customHeight="1" x14ac:dyDescent="0.25">
      <c r="A187" s="3"/>
      <c r="B187" s="19" t="s">
        <v>273</v>
      </c>
      <c r="C187" s="10" t="s">
        <v>118</v>
      </c>
      <c r="D187" s="10" t="s">
        <v>82</v>
      </c>
      <c r="E187" s="15">
        <v>549515</v>
      </c>
    </row>
    <row r="188" spans="1:5" ht="30" customHeight="1" x14ac:dyDescent="0.25">
      <c r="A188" s="3"/>
      <c r="B188" s="19" t="s">
        <v>273</v>
      </c>
      <c r="C188" s="10" t="s">
        <v>62</v>
      </c>
      <c r="D188" s="10" t="s">
        <v>127</v>
      </c>
      <c r="E188" s="15">
        <v>596429</v>
      </c>
    </row>
    <row r="189" spans="1:5" ht="30" customHeight="1" x14ac:dyDescent="0.25">
      <c r="A189" s="3"/>
      <c r="B189" s="19" t="s">
        <v>273</v>
      </c>
      <c r="C189" s="23" t="s">
        <v>151</v>
      </c>
      <c r="D189" s="21" t="s">
        <v>152</v>
      </c>
      <c r="E189" s="17">
        <v>451768</v>
      </c>
    </row>
    <row r="190" spans="1:5" ht="30" customHeight="1" x14ac:dyDescent="0.25">
      <c r="A190" s="3"/>
      <c r="B190" s="19" t="s">
        <v>273</v>
      </c>
      <c r="C190" s="4" t="s">
        <v>186</v>
      </c>
      <c r="D190" s="4" t="s">
        <v>222</v>
      </c>
      <c r="E190" s="18">
        <v>80620</v>
      </c>
    </row>
    <row r="191" spans="1:5" ht="30" customHeight="1" x14ac:dyDescent="0.25">
      <c r="A191" s="3"/>
      <c r="B191" s="32" t="s">
        <v>275</v>
      </c>
      <c r="C191" s="10" t="s">
        <v>49</v>
      </c>
      <c r="D191" s="10" t="s">
        <v>50</v>
      </c>
      <c r="E191" s="36">
        <v>62471</v>
      </c>
    </row>
    <row r="192" spans="1:5" ht="30" customHeight="1" x14ac:dyDescent="0.25">
      <c r="D192" s="6" t="s">
        <v>216</v>
      </c>
      <c r="E192" s="8">
        <f>SUM(E186:E191)</f>
        <v>2539691</v>
      </c>
    </row>
    <row r="194" spans="1:6" ht="30" customHeight="1" x14ac:dyDescent="0.25">
      <c r="A194" s="3" t="s">
        <v>268</v>
      </c>
      <c r="B194" s="19" t="s">
        <v>273</v>
      </c>
      <c r="C194" s="10" t="s">
        <v>126</v>
      </c>
      <c r="D194" s="10" t="s">
        <v>55</v>
      </c>
      <c r="E194" s="15">
        <v>36200</v>
      </c>
    </row>
    <row r="195" spans="1:6" ht="30" customHeight="1" x14ac:dyDescent="0.25">
      <c r="A195" s="3"/>
      <c r="B195" s="19" t="s">
        <v>273</v>
      </c>
      <c r="C195" s="10" t="s">
        <v>130</v>
      </c>
      <c r="D195" s="10" t="s">
        <v>131</v>
      </c>
      <c r="E195" s="15">
        <v>171197</v>
      </c>
    </row>
    <row r="196" spans="1:6" ht="30" customHeight="1" x14ac:dyDescent="0.25">
      <c r="A196" s="3"/>
      <c r="B196" s="19" t="s">
        <v>273</v>
      </c>
      <c r="C196" s="4" t="s">
        <v>208</v>
      </c>
      <c r="D196" s="4" t="s">
        <v>88</v>
      </c>
      <c r="E196" s="18">
        <v>26814</v>
      </c>
    </row>
    <row r="197" spans="1:6" ht="30" customHeight="1" x14ac:dyDescent="0.25">
      <c r="D197" s="6" t="s">
        <v>216</v>
      </c>
      <c r="E197" s="8">
        <f>SUM(E194:E196)</f>
        <v>234211</v>
      </c>
    </row>
    <row r="199" spans="1:6" ht="30" customHeight="1" x14ac:dyDescent="0.25">
      <c r="A199" s="3" t="s">
        <v>269</v>
      </c>
      <c r="B199" s="19" t="s">
        <v>273</v>
      </c>
      <c r="C199" s="10" t="s">
        <v>148</v>
      </c>
      <c r="D199" s="10" t="s">
        <v>149</v>
      </c>
      <c r="E199" s="15">
        <v>61588</v>
      </c>
    </row>
    <row r="200" spans="1:6" ht="30" customHeight="1" x14ac:dyDescent="0.25">
      <c r="D200" s="6" t="s">
        <v>216</v>
      </c>
      <c r="E200" s="8">
        <v>61588</v>
      </c>
    </row>
    <row r="202" spans="1:6" ht="30" customHeight="1" x14ac:dyDescent="0.25">
      <c r="A202" s="3" t="s">
        <v>270</v>
      </c>
      <c r="B202" s="19" t="s">
        <v>273</v>
      </c>
      <c r="C202" s="10" t="s">
        <v>68</v>
      </c>
      <c r="D202" s="10" t="s">
        <v>69</v>
      </c>
      <c r="E202" s="15">
        <v>53469</v>
      </c>
    </row>
    <row r="203" spans="1:6" ht="30" customHeight="1" x14ac:dyDescent="0.25">
      <c r="A203" s="3"/>
      <c r="B203" s="19" t="s">
        <v>273</v>
      </c>
      <c r="C203" s="10" t="s">
        <v>87</v>
      </c>
      <c r="D203" s="10" t="s">
        <v>88</v>
      </c>
      <c r="E203" s="15">
        <v>46686</v>
      </c>
    </row>
    <row r="204" spans="1:6" ht="30" customHeight="1" x14ac:dyDescent="0.25">
      <c r="A204" s="3"/>
      <c r="B204" s="19" t="s">
        <v>273</v>
      </c>
      <c r="C204" s="10" t="s">
        <v>25</v>
      </c>
      <c r="D204" s="10" t="s">
        <v>66</v>
      </c>
      <c r="E204" s="15">
        <v>327499</v>
      </c>
    </row>
    <row r="205" spans="1:6" ht="30" customHeight="1" x14ac:dyDescent="0.25">
      <c r="A205" s="3"/>
      <c r="B205" s="19" t="s">
        <v>273</v>
      </c>
      <c r="C205" s="10" t="s">
        <v>25</v>
      </c>
      <c r="D205" s="10" t="s">
        <v>65</v>
      </c>
      <c r="E205" s="15">
        <v>94592</v>
      </c>
    </row>
    <row r="206" spans="1:6" ht="30" customHeight="1" x14ac:dyDescent="0.25">
      <c r="A206" s="3"/>
      <c r="B206" s="19" t="s">
        <v>273</v>
      </c>
      <c r="C206" s="10" t="s">
        <v>25</v>
      </c>
      <c r="D206" s="10" t="s">
        <v>105</v>
      </c>
      <c r="E206" s="15">
        <v>159183</v>
      </c>
      <c r="F206" s="27"/>
    </row>
    <row r="207" spans="1:6" ht="30" customHeight="1" x14ac:dyDescent="0.25">
      <c r="A207" s="3"/>
      <c r="B207" s="19" t="s">
        <v>273</v>
      </c>
      <c r="C207" s="10" t="s">
        <v>25</v>
      </c>
      <c r="D207" s="10" t="s">
        <v>64</v>
      </c>
      <c r="E207" s="15">
        <v>161582</v>
      </c>
      <c r="F207" s="37"/>
    </row>
    <row r="208" spans="1:6" ht="30" customHeight="1" x14ac:dyDescent="0.25">
      <c r="A208" s="3"/>
      <c r="B208" s="19" t="s">
        <v>273</v>
      </c>
      <c r="C208" s="21" t="s">
        <v>155</v>
      </c>
      <c r="D208" s="21" t="s">
        <v>156</v>
      </c>
      <c r="E208" s="18">
        <v>466447</v>
      </c>
      <c r="F208" s="27"/>
    </row>
    <row r="209" spans="1:5" ht="30" customHeight="1" x14ac:dyDescent="0.25">
      <c r="A209" s="3"/>
      <c r="B209" s="19" t="s">
        <v>273</v>
      </c>
      <c r="C209" s="10" t="s">
        <v>79</v>
      </c>
      <c r="D209" s="10" t="s">
        <v>226</v>
      </c>
      <c r="E209" s="15">
        <v>78540</v>
      </c>
    </row>
    <row r="210" spans="1:5" ht="30" customHeight="1" x14ac:dyDescent="0.25">
      <c r="A210" s="3"/>
      <c r="B210" s="5" t="s">
        <v>274</v>
      </c>
      <c r="C210" s="10" t="s">
        <v>6</v>
      </c>
      <c r="D210" s="10" t="s">
        <v>192</v>
      </c>
      <c r="E210" s="11">
        <v>16000</v>
      </c>
    </row>
    <row r="211" spans="1:5" ht="30" customHeight="1" x14ac:dyDescent="0.25">
      <c r="A211" s="3"/>
      <c r="B211" s="32" t="s">
        <v>275</v>
      </c>
      <c r="C211" s="10" t="s">
        <v>41</v>
      </c>
      <c r="D211" s="10" t="s">
        <v>42</v>
      </c>
      <c r="E211" s="36">
        <v>108525</v>
      </c>
    </row>
    <row r="212" spans="1:5" ht="30" customHeight="1" x14ac:dyDescent="0.25">
      <c r="D212" s="6" t="s">
        <v>216</v>
      </c>
      <c r="E212" s="8">
        <f>SUM(E202:E211)</f>
        <v>1512523</v>
      </c>
    </row>
    <row r="214" spans="1:5" ht="30" customHeight="1" x14ac:dyDescent="0.25">
      <c r="D214" s="6" t="s">
        <v>277</v>
      </c>
      <c r="E214" s="8">
        <v>33563009</v>
      </c>
    </row>
    <row r="215" spans="1:5" ht="30" customHeight="1" x14ac:dyDescent="0.25">
      <c r="D215" s="6" t="s">
        <v>278</v>
      </c>
      <c r="E215" s="8">
        <v>270695</v>
      </c>
    </row>
    <row r="216" spans="1:5" ht="30" customHeight="1" x14ac:dyDescent="0.25">
      <c r="D216" s="6" t="s">
        <v>279</v>
      </c>
      <c r="E216" s="8">
        <v>2327016</v>
      </c>
    </row>
    <row r="217" spans="1:5" ht="30" customHeight="1" x14ac:dyDescent="0.25">
      <c r="D217" s="6" t="s">
        <v>280</v>
      </c>
      <c r="E217" s="8">
        <f>SUM(E214:E216)</f>
        <v>36160720</v>
      </c>
    </row>
  </sheetData>
  <sortState ref="B171:K180">
    <sortCondition ref="B116:B125"/>
  </sortState>
  <mergeCells count="1">
    <mergeCell ref="A1:E1"/>
  </mergeCells>
  <pageMargins left="0.7" right="0.7" top="0.7" bottom="0.7" header="0.3" footer="0.3"/>
  <pageSetup scale="76" firstPageNumber="6" fitToHeight="0" orientation="portrait" useFirstPageNumber="1" r:id="rId1"/>
  <rowBreaks count="7" manualBreakCount="7">
    <brk id="31" max="4" man="1"/>
    <brk id="60" max="4" man="1"/>
    <brk id="89" max="4" man="1"/>
    <brk id="119" max="4" man="1"/>
    <brk id="148" max="4" man="1"/>
    <brk id="178" max="4" man="1"/>
    <brk id="2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VOCA Worksheet</vt:lpstr>
      <vt:lpstr>'VOCA Worksheet'!Print_Area</vt:lpstr>
      <vt:lpstr>'VOCA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GTS Report - Drug Scoring Summary</dc:title>
  <dc:creator>Funk-Currie, Virginia</dc:creator>
  <cp:lastModifiedBy>Corey, Joseph R.</cp:lastModifiedBy>
  <cp:lastPrinted>2017-09-06T13:16:00Z</cp:lastPrinted>
  <dcterms:created xsi:type="dcterms:W3CDTF">2016-06-10T16:18:44Z</dcterms:created>
  <dcterms:modified xsi:type="dcterms:W3CDTF">2017-09-06T13:16:38Z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1399428921</vt:i4>
  </property>
  <property fmtid="{D5CDD505-2E9C-101B-9397-08002B2CF9AE}" pid="3" name="_NewReviewCycle">
    <vt:lpwstr/>
  </property>
  <property fmtid="{D5CDD505-2E9C-101B-9397-08002B2CF9AE}" pid="4" name="_EmailSubject">
    <vt:lpwstr>Grant Award Recommendations by County</vt:lpwstr>
  </property>
  <property fmtid="{D5CDD505-2E9C-101B-9397-08002B2CF9AE}" pid="5" name="_AuthorEmail">
    <vt:lpwstr>JosephCorey@SCDPS.GOV</vt:lpwstr>
  </property>
  <property fmtid="{D5CDD505-2E9C-101B-9397-08002B2CF9AE}" pid="6" name="_AuthorEmailDisplayName">
    <vt:lpwstr>Corey, Joe.</vt:lpwstr>
  </property>
  <property fmtid="{D5CDD505-2E9C-101B-9397-08002B2CF9AE}" pid="8" name="_PreviousAdHocReviewCycleID">
    <vt:i4>1788306678</vt:i4>
  </property>
</Properties>
</file>